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91" i="1" l="1"/>
  <c r="Q91" i="1"/>
  <c r="O91" i="1"/>
  <c r="M91" i="1"/>
  <c r="J91" i="1"/>
  <c r="H91" i="1"/>
  <c r="G91" i="1"/>
  <c r="F91" i="1"/>
  <c r="E91" i="1"/>
  <c r="D91" i="1"/>
  <c r="C91" i="1"/>
  <c r="B91" i="1"/>
  <c r="A91" i="1"/>
  <c r="R90" i="1"/>
  <c r="Q90" i="1"/>
  <c r="O90" i="1"/>
  <c r="M90" i="1"/>
  <c r="J90" i="1"/>
  <c r="H90" i="1"/>
  <c r="G90" i="1"/>
  <c r="F90" i="1"/>
  <c r="E90" i="1"/>
  <c r="D90" i="1"/>
  <c r="C90" i="1"/>
  <c r="B90" i="1"/>
  <c r="A90" i="1"/>
  <c r="R89" i="1"/>
  <c r="Q89" i="1"/>
  <c r="O89" i="1"/>
  <c r="M89" i="1"/>
  <c r="J89" i="1"/>
  <c r="H89" i="1"/>
  <c r="G89" i="1"/>
  <c r="F89" i="1"/>
  <c r="E89" i="1"/>
  <c r="D89" i="1"/>
  <c r="C89" i="1"/>
  <c r="B89" i="1"/>
  <c r="A89" i="1"/>
  <c r="R88" i="1"/>
  <c r="Q88" i="1"/>
  <c r="O88" i="1"/>
  <c r="M88" i="1"/>
  <c r="J88" i="1"/>
  <c r="H88" i="1"/>
  <c r="G88" i="1"/>
  <c r="F88" i="1"/>
  <c r="E88" i="1"/>
  <c r="D88" i="1"/>
  <c r="C88" i="1"/>
  <c r="B88" i="1"/>
  <c r="A88" i="1"/>
  <c r="R87" i="1"/>
  <c r="Q87" i="1"/>
  <c r="O87" i="1"/>
  <c r="M87" i="1"/>
  <c r="J87" i="1"/>
  <c r="H87" i="1"/>
  <c r="G87" i="1"/>
  <c r="F87" i="1"/>
  <c r="E87" i="1"/>
  <c r="D87" i="1"/>
  <c r="C87" i="1"/>
  <c r="B87" i="1"/>
  <c r="A87" i="1"/>
  <c r="R86" i="1"/>
  <c r="Q86" i="1"/>
  <c r="O86" i="1"/>
  <c r="M86" i="1"/>
  <c r="J86" i="1"/>
  <c r="H86" i="1"/>
  <c r="G86" i="1"/>
  <c r="F86" i="1"/>
  <c r="E86" i="1"/>
  <c r="D86" i="1"/>
  <c r="C86" i="1"/>
  <c r="B86" i="1"/>
  <c r="A86" i="1"/>
  <c r="R85" i="1"/>
  <c r="Q85" i="1"/>
  <c r="O85" i="1"/>
  <c r="M85" i="1"/>
  <c r="J85" i="1"/>
  <c r="H85" i="1"/>
  <c r="G85" i="1"/>
  <c r="F85" i="1"/>
  <c r="E85" i="1"/>
  <c r="D85" i="1"/>
  <c r="C85" i="1"/>
  <c r="B85" i="1"/>
  <c r="A85" i="1"/>
  <c r="R84" i="1"/>
  <c r="Q84" i="1"/>
  <c r="O84" i="1"/>
  <c r="M84" i="1"/>
  <c r="J84" i="1"/>
  <c r="H84" i="1"/>
  <c r="G84" i="1"/>
  <c r="F84" i="1"/>
  <c r="E84" i="1"/>
  <c r="D84" i="1"/>
  <c r="C84" i="1"/>
  <c r="B84" i="1"/>
  <c r="A84" i="1"/>
  <c r="R83" i="1"/>
  <c r="Q83" i="1"/>
  <c r="O83" i="1"/>
  <c r="M83" i="1"/>
  <c r="J83" i="1"/>
  <c r="H83" i="1"/>
  <c r="G83" i="1"/>
  <c r="F83" i="1"/>
  <c r="E83" i="1"/>
  <c r="D83" i="1"/>
  <c r="C83" i="1"/>
  <c r="B83" i="1"/>
  <c r="A83" i="1"/>
  <c r="R82" i="1"/>
  <c r="Q82" i="1"/>
  <c r="O82" i="1"/>
  <c r="M82" i="1"/>
  <c r="J82" i="1"/>
  <c r="H82" i="1"/>
  <c r="G82" i="1"/>
  <c r="F82" i="1"/>
  <c r="E82" i="1"/>
  <c r="D82" i="1"/>
  <c r="C82" i="1"/>
  <c r="B82" i="1"/>
  <c r="A82" i="1"/>
  <c r="R81" i="1"/>
  <c r="Q81" i="1"/>
  <c r="O81" i="1"/>
  <c r="M81" i="1"/>
  <c r="J81" i="1"/>
  <c r="H81" i="1"/>
  <c r="G81" i="1"/>
  <c r="F81" i="1"/>
  <c r="E81" i="1"/>
  <c r="D81" i="1"/>
  <c r="C81" i="1"/>
  <c r="B81" i="1"/>
  <c r="A81" i="1"/>
  <c r="R80" i="1"/>
  <c r="Q80" i="1"/>
  <c r="O80" i="1"/>
  <c r="M80" i="1"/>
  <c r="J80" i="1"/>
  <c r="H80" i="1"/>
  <c r="G80" i="1"/>
  <c r="F80" i="1"/>
  <c r="E80" i="1"/>
  <c r="D80" i="1"/>
  <c r="C80" i="1"/>
  <c r="B80" i="1"/>
  <c r="A80" i="1"/>
  <c r="R79" i="1"/>
  <c r="Q79" i="1"/>
  <c r="O79" i="1"/>
  <c r="M79" i="1"/>
  <c r="J79" i="1"/>
  <c r="H79" i="1"/>
  <c r="G79" i="1"/>
  <c r="F79" i="1"/>
  <c r="E79" i="1"/>
  <c r="D79" i="1"/>
  <c r="C79" i="1"/>
  <c r="B79" i="1"/>
  <c r="A79" i="1"/>
  <c r="R78" i="1"/>
  <c r="Q78" i="1"/>
  <c r="O78" i="1"/>
  <c r="M78" i="1"/>
  <c r="J78" i="1"/>
  <c r="H78" i="1"/>
  <c r="G78" i="1"/>
  <c r="F78" i="1"/>
  <c r="E78" i="1"/>
  <c r="D78" i="1"/>
  <c r="C78" i="1"/>
  <c r="B78" i="1"/>
  <c r="A78" i="1"/>
  <c r="R77" i="1"/>
  <c r="Q77" i="1"/>
  <c r="O77" i="1"/>
  <c r="M77" i="1"/>
  <c r="J77" i="1"/>
  <c r="H77" i="1"/>
  <c r="G77" i="1"/>
  <c r="F77" i="1"/>
  <c r="E77" i="1"/>
  <c r="D77" i="1"/>
  <c r="C77" i="1"/>
  <c r="B77" i="1"/>
  <c r="A77" i="1"/>
  <c r="R76" i="1"/>
  <c r="Q76" i="1"/>
  <c r="O76" i="1"/>
  <c r="M76" i="1"/>
  <c r="J76" i="1"/>
  <c r="H76" i="1"/>
  <c r="G76" i="1"/>
  <c r="F76" i="1"/>
  <c r="E76" i="1"/>
  <c r="D76" i="1"/>
  <c r="C76" i="1"/>
  <c r="B76" i="1"/>
  <c r="A76" i="1"/>
  <c r="R75" i="1"/>
  <c r="Q75" i="1"/>
  <c r="O75" i="1"/>
  <c r="M75" i="1"/>
  <c r="J75" i="1"/>
  <c r="H75" i="1"/>
  <c r="G75" i="1"/>
  <c r="F75" i="1"/>
  <c r="E75" i="1"/>
  <c r="D75" i="1"/>
  <c r="C75" i="1"/>
  <c r="B75" i="1"/>
  <c r="A75" i="1"/>
  <c r="R74" i="1"/>
  <c r="Q74" i="1"/>
  <c r="O74" i="1"/>
  <c r="M74" i="1"/>
  <c r="J74" i="1"/>
  <c r="H74" i="1"/>
  <c r="G74" i="1"/>
  <c r="F74" i="1"/>
  <c r="E74" i="1"/>
  <c r="D74" i="1"/>
  <c r="C74" i="1"/>
  <c r="B74" i="1"/>
  <c r="A74" i="1"/>
  <c r="R73" i="1"/>
  <c r="Q73" i="1"/>
  <c r="O73" i="1"/>
  <c r="M73" i="1"/>
  <c r="J73" i="1"/>
  <c r="H73" i="1"/>
  <c r="G73" i="1"/>
  <c r="F73" i="1"/>
  <c r="E73" i="1"/>
  <c r="D73" i="1"/>
  <c r="C73" i="1"/>
  <c r="B73" i="1"/>
  <c r="A73" i="1"/>
  <c r="R72" i="1"/>
  <c r="Q72" i="1"/>
  <c r="O72" i="1"/>
  <c r="M72" i="1"/>
  <c r="J72" i="1"/>
  <c r="H72" i="1"/>
  <c r="G72" i="1"/>
  <c r="F72" i="1"/>
  <c r="E72" i="1"/>
  <c r="D72" i="1"/>
  <c r="C72" i="1"/>
  <c r="B72" i="1"/>
  <c r="A72" i="1"/>
  <c r="R71" i="1"/>
  <c r="Q71" i="1"/>
  <c r="O71" i="1"/>
  <c r="M71" i="1"/>
  <c r="J71" i="1"/>
  <c r="H71" i="1"/>
  <c r="G71" i="1"/>
  <c r="F71" i="1"/>
  <c r="E71" i="1"/>
  <c r="D71" i="1"/>
  <c r="C71" i="1"/>
  <c r="B71" i="1"/>
  <c r="A71" i="1"/>
  <c r="R70" i="1"/>
  <c r="Q70" i="1"/>
  <c r="O70" i="1"/>
  <c r="M70" i="1"/>
  <c r="J70" i="1"/>
  <c r="H70" i="1"/>
  <c r="G70" i="1"/>
  <c r="F70" i="1"/>
  <c r="E70" i="1"/>
  <c r="D70" i="1"/>
  <c r="C70" i="1"/>
  <c r="B70" i="1"/>
  <c r="A70" i="1"/>
  <c r="R69" i="1"/>
  <c r="Q69" i="1"/>
  <c r="O69" i="1"/>
  <c r="M69" i="1"/>
  <c r="J69" i="1"/>
  <c r="H69" i="1"/>
  <c r="G69" i="1"/>
  <c r="F69" i="1"/>
  <c r="E69" i="1"/>
  <c r="D69" i="1"/>
  <c r="C69" i="1"/>
  <c r="B69" i="1"/>
  <c r="A69" i="1"/>
  <c r="R68" i="1"/>
  <c r="Q68" i="1"/>
  <c r="O68" i="1"/>
  <c r="M68" i="1"/>
  <c r="J68" i="1"/>
  <c r="H68" i="1"/>
  <c r="G68" i="1"/>
  <c r="F68" i="1"/>
  <c r="E68" i="1"/>
  <c r="D68" i="1"/>
  <c r="C68" i="1"/>
  <c r="B68" i="1"/>
  <c r="A68" i="1"/>
  <c r="R67" i="1"/>
  <c r="Q67" i="1"/>
  <c r="O67" i="1"/>
  <c r="M67" i="1"/>
  <c r="J67" i="1"/>
  <c r="H67" i="1"/>
  <c r="G67" i="1"/>
  <c r="F67" i="1"/>
  <c r="E67" i="1"/>
  <c r="D67" i="1"/>
  <c r="C67" i="1"/>
  <c r="B67" i="1"/>
  <c r="A67" i="1"/>
  <c r="R66" i="1"/>
  <c r="Q66" i="1"/>
  <c r="O66" i="1"/>
  <c r="M66" i="1"/>
  <c r="J66" i="1"/>
  <c r="H66" i="1"/>
  <c r="G66" i="1"/>
  <c r="F66" i="1"/>
  <c r="E66" i="1"/>
  <c r="D66" i="1"/>
  <c r="C66" i="1"/>
  <c r="B66" i="1"/>
  <c r="A66" i="1"/>
  <c r="R65" i="1"/>
  <c r="Q65" i="1"/>
  <c r="O65" i="1"/>
  <c r="M65" i="1"/>
  <c r="J65" i="1"/>
  <c r="H65" i="1"/>
  <c r="G65" i="1"/>
  <c r="F65" i="1"/>
  <c r="E65" i="1"/>
  <c r="D65" i="1"/>
  <c r="C65" i="1"/>
  <c r="B65" i="1"/>
  <c r="A65" i="1"/>
  <c r="R64" i="1"/>
  <c r="Q64" i="1"/>
  <c r="O64" i="1"/>
  <c r="M64" i="1"/>
  <c r="J64" i="1"/>
  <c r="H64" i="1"/>
  <c r="G64" i="1"/>
  <c r="F64" i="1"/>
  <c r="E64" i="1"/>
  <c r="D64" i="1"/>
  <c r="C64" i="1"/>
  <c r="B64" i="1"/>
  <c r="A64" i="1"/>
  <c r="R63" i="1"/>
  <c r="Q63" i="1"/>
  <c r="O63" i="1"/>
  <c r="M63" i="1"/>
  <c r="J63" i="1"/>
  <c r="H63" i="1"/>
  <c r="G63" i="1"/>
  <c r="F63" i="1"/>
  <c r="E63" i="1"/>
  <c r="D63" i="1"/>
  <c r="C63" i="1"/>
  <c r="B63" i="1"/>
  <c r="A63" i="1"/>
  <c r="R62" i="1"/>
  <c r="Q62" i="1"/>
  <c r="O62" i="1"/>
  <c r="M62" i="1"/>
  <c r="J62" i="1"/>
  <c r="H62" i="1"/>
  <c r="G62" i="1"/>
  <c r="F62" i="1"/>
  <c r="E62" i="1"/>
  <c r="D62" i="1"/>
  <c r="C62" i="1"/>
  <c r="B62" i="1"/>
  <c r="A62" i="1"/>
  <c r="R61" i="1"/>
  <c r="Q61" i="1"/>
  <c r="O61" i="1"/>
  <c r="M61" i="1"/>
  <c r="J61" i="1"/>
  <c r="H61" i="1"/>
  <c r="G61" i="1"/>
  <c r="F61" i="1"/>
  <c r="E61" i="1"/>
  <c r="D61" i="1"/>
  <c r="C61" i="1"/>
  <c r="B61" i="1"/>
  <c r="A61" i="1"/>
  <c r="R60" i="1"/>
  <c r="Q60" i="1"/>
  <c r="O60" i="1"/>
  <c r="M60" i="1"/>
  <c r="J60" i="1"/>
  <c r="H60" i="1"/>
  <c r="G60" i="1"/>
  <c r="F60" i="1"/>
  <c r="E60" i="1"/>
  <c r="D60" i="1"/>
  <c r="C60" i="1"/>
  <c r="B60" i="1"/>
  <c r="A60" i="1"/>
  <c r="R59" i="1"/>
  <c r="Q59" i="1"/>
  <c r="O59" i="1"/>
  <c r="M59" i="1"/>
  <c r="J59" i="1"/>
  <c r="H59" i="1"/>
  <c r="G59" i="1"/>
  <c r="F59" i="1"/>
  <c r="E59" i="1"/>
  <c r="D59" i="1"/>
  <c r="C59" i="1"/>
  <c r="B59" i="1"/>
  <c r="A59" i="1"/>
  <c r="R58" i="1"/>
  <c r="Q58" i="1"/>
  <c r="O58" i="1"/>
  <c r="M58" i="1"/>
  <c r="J58" i="1"/>
  <c r="H58" i="1"/>
  <c r="G58" i="1"/>
  <c r="F58" i="1"/>
  <c r="E58" i="1"/>
  <c r="D58" i="1"/>
  <c r="C58" i="1"/>
  <c r="B58" i="1"/>
  <c r="A58" i="1"/>
  <c r="R57" i="1"/>
  <c r="Q57" i="1"/>
  <c r="O57" i="1"/>
  <c r="M57" i="1"/>
  <c r="J57" i="1"/>
  <c r="H57" i="1"/>
  <c r="G57" i="1"/>
  <c r="F57" i="1"/>
  <c r="E57" i="1"/>
  <c r="D57" i="1"/>
  <c r="C57" i="1"/>
  <c r="B57" i="1"/>
  <c r="A57" i="1"/>
  <c r="R56" i="1"/>
  <c r="Q56" i="1"/>
  <c r="O56" i="1"/>
  <c r="M56" i="1"/>
  <c r="J56" i="1"/>
  <c r="H56" i="1"/>
  <c r="G56" i="1"/>
  <c r="F56" i="1"/>
  <c r="E56" i="1"/>
  <c r="D56" i="1"/>
  <c r="C56" i="1"/>
  <c r="B56" i="1"/>
  <c r="A56" i="1"/>
  <c r="R55" i="1"/>
  <c r="Q55" i="1"/>
  <c r="O55" i="1"/>
  <c r="M55" i="1"/>
  <c r="J55" i="1"/>
  <c r="H55" i="1"/>
  <c r="G55" i="1"/>
  <c r="F55" i="1"/>
  <c r="E55" i="1"/>
  <c r="D55" i="1"/>
  <c r="C55" i="1"/>
  <c r="B55" i="1"/>
  <c r="A55" i="1"/>
  <c r="R54" i="1"/>
  <c r="Q54" i="1"/>
  <c r="O54" i="1"/>
  <c r="M54" i="1"/>
  <c r="J54" i="1"/>
  <c r="H54" i="1"/>
  <c r="G54" i="1"/>
  <c r="F54" i="1"/>
  <c r="E54" i="1"/>
  <c r="D54" i="1"/>
  <c r="C54" i="1"/>
  <c r="B54" i="1"/>
  <c r="A54" i="1"/>
  <c r="R53" i="1"/>
  <c r="Q53" i="1"/>
  <c r="O53" i="1"/>
  <c r="M53" i="1"/>
  <c r="J53" i="1"/>
  <c r="H53" i="1"/>
  <c r="G53" i="1"/>
  <c r="F53" i="1"/>
  <c r="E53" i="1"/>
  <c r="D53" i="1"/>
  <c r="C53" i="1"/>
  <c r="B53" i="1"/>
  <c r="A53" i="1"/>
  <c r="R52" i="1"/>
  <c r="Q52" i="1"/>
  <c r="O52" i="1"/>
  <c r="M52" i="1"/>
  <c r="J52" i="1"/>
  <c r="H52" i="1"/>
  <c r="G52" i="1"/>
  <c r="F52" i="1"/>
  <c r="E52" i="1"/>
  <c r="D52" i="1"/>
  <c r="C52" i="1"/>
  <c r="B52" i="1"/>
  <c r="A52" i="1"/>
  <c r="R51" i="1"/>
  <c r="Q51" i="1"/>
  <c r="O51" i="1"/>
  <c r="M51" i="1"/>
  <c r="J51" i="1"/>
  <c r="H51" i="1"/>
  <c r="G51" i="1"/>
  <c r="F51" i="1"/>
  <c r="E51" i="1"/>
  <c r="D51" i="1"/>
  <c r="C51" i="1"/>
  <c r="B51" i="1"/>
  <c r="A51" i="1"/>
  <c r="R50" i="1"/>
  <c r="Q50" i="1"/>
  <c r="O50" i="1"/>
  <c r="M50" i="1"/>
  <c r="J50" i="1"/>
  <c r="H50" i="1"/>
  <c r="G50" i="1"/>
  <c r="F50" i="1"/>
  <c r="E50" i="1"/>
  <c r="D50" i="1"/>
  <c r="C50" i="1"/>
  <c r="B50" i="1"/>
  <c r="A50" i="1"/>
  <c r="R49" i="1"/>
  <c r="Q49" i="1"/>
  <c r="O49" i="1"/>
  <c r="M49" i="1"/>
  <c r="J49" i="1"/>
  <c r="H49" i="1"/>
  <c r="G49" i="1"/>
  <c r="F49" i="1"/>
  <c r="E49" i="1"/>
  <c r="D49" i="1"/>
  <c r="C49" i="1"/>
  <c r="B49" i="1"/>
  <c r="A49" i="1"/>
  <c r="R48" i="1"/>
  <c r="Q48" i="1"/>
  <c r="O48" i="1"/>
  <c r="M48" i="1"/>
  <c r="J48" i="1"/>
  <c r="H48" i="1"/>
  <c r="G48" i="1"/>
  <c r="F48" i="1"/>
  <c r="E48" i="1"/>
  <c r="D48" i="1"/>
  <c r="C48" i="1"/>
  <c r="B48" i="1"/>
  <c r="A48" i="1"/>
  <c r="R47" i="1"/>
  <c r="Q47" i="1"/>
  <c r="O47" i="1"/>
  <c r="M47" i="1"/>
  <c r="J47" i="1"/>
  <c r="H47" i="1"/>
  <c r="G47" i="1"/>
  <c r="F47" i="1"/>
  <c r="E47" i="1"/>
  <c r="D47" i="1"/>
  <c r="C47" i="1"/>
  <c r="B47" i="1"/>
  <c r="A47" i="1"/>
  <c r="R46" i="1"/>
  <c r="Q46" i="1"/>
  <c r="O46" i="1"/>
  <c r="M46" i="1"/>
  <c r="J46" i="1"/>
  <c r="H46" i="1"/>
  <c r="G46" i="1"/>
  <c r="F46" i="1"/>
  <c r="E46" i="1"/>
  <c r="D46" i="1"/>
  <c r="C46" i="1"/>
  <c r="B46" i="1"/>
  <c r="A46" i="1"/>
  <c r="R45" i="1"/>
  <c r="Q45" i="1"/>
  <c r="O45" i="1"/>
  <c r="M45" i="1"/>
  <c r="J45" i="1"/>
  <c r="H45" i="1"/>
  <c r="G45" i="1"/>
  <c r="F45" i="1"/>
  <c r="E45" i="1"/>
  <c r="D45" i="1"/>
  <c r="C45" i="1"/>
  <c r="B45" i="1"/>
  <c r="A45" i="1"/>
  <c r="R44" i="1"/>
  <c r="Q44" i="1"/>
  <c r="O44" i="1"/>
  <c r="M44" i="1"/>
  <c r="J44" i="1"/>
  <c r="H44" i="1"/>
  <c r="G44" i="1"/>
  <c r="F44" i="1"/>
  <c r="E44" i="1"/>
  <c r="D44" i="1"/>
  <c r="C44" i="1"/>
  <c r="B44" i="1"/>
  <c r="A44" i="1"/>
  <c r="R43" i="1"/>
  <c r="Q43" i="1"/>
  <c r="O43" i="1"/>
  <c r="M43" i="1"/>
  <c r="J43" i="1"/>
  <c r="H43" i="1"/>
  <c r="G43" i="1"/>
  <c r="F43" i="1"/>
  <c r="E43" i="1"/>
  <c r="D43" i="1"/>
  <c r="C43" i="1"/>
  <c r="B43" i="1"/>
  <c r="A43" i="1"/>
  <c r="R42" i="1"/>
  <c r="Q42" i="1"/>
  <c r="O42" i="1"/>
  <c r="M42" i="1"/>
  <c r="J42" i="1"/>
  <c r="H42" i="1"/>
  <c r="G42" i="1"/>
  <c r="F42" i="1"/>
  <c r="E42" i="1"/>
  <c r="D42" i="1"/>
  <c r="C42" i="1"/>
  <c r="B42" i="1"/>
  <c r="A42" i="1"/>
  <c r="R41" i="1"/>
  <c r="Q41" i="1"/>
  <c r="O41" i="1"/>
  <c r="M41" i="1"/>
  <c r="J41" i="1"/>
  <c r="H41" i="1"/>
  <c r="G41" i="1"/>
  <c r="F41" i="1"/>
  <c r="E41" i="1"/>
  <c r="D41" i="1"/>
  <c r="C41" i="1"/>
  <c r="B41" i="1"/>
  <c r="A41" i="1"/>
  <c r="R40" i="1"/>
  <c r="Q40" i="1"/>
  <c r="O40" i="1"/>
  <c r="M40" i="1"/>
  <c r="J40" i="1"/>
  <c r="H40" i="1"/>
  <c r="G40" i="1"/>
  <c r="F40" i="1"/>
  <c r="E40" i="1"/>
  <c r="D40" i="1"/>
  <c r="C40" i="1"/>
  <c r="B40" i="1"/>
  <c r="A40" i="1"/>
  <c r="R39" i="1"/>
  <c r="Q39" i="1"/>
  <c r="O39" i="1"/>
  <c r="M39" i="1"/>
  <c r="J39" i="1"/>
  <c r="H39" i="1"/>
  <c r="G39" i="1"/>
  <c r="F39" i="1"/>
  <c r="E39" i="1"/>
  <c r="D39" i="1"/>
  <c r="C39" i="1"/>
  <c r="B39" i="1"/>
  <c r="A39" i="1"/>
  <c r="R38" i="1"/>
  <c r="Q38" i="1"/>
  <c r="O38" i="1"/>
  <c r="M38" i="1"/>
  <c r="J38" i="1"/>
  <c r="H38" i="1"/>
  <c r="G38" i="1"/>
  <c r="F38" i="1"/>
  <c r="E38" i="1"/>
  <c r="D38" i="1"/>
  <c r="C38" i="1"/>
  <c r="B38" i="1"/>
  <c r="A38" i="1"/>
  <c r="R37" i="1"/>
  <c r="Q37" i="1"/>
  <c r="O37" i="1"/>
  <c r="M37" i="1"/>
  <c r="J37" i="1"/>
  <c r="H37" i="1"/>
  <c r="G37" i="1"/>
  <c r="F37" i="1"/>
  <c r="E37" i="1"/>
  <c r="D37" i="1"/>
  <c r="C37" i="1"/>
  <c r="B37" i="1"/>
  <c r="A37" i="1"/>
  <c r="R36" i="1"/>
  <c r="Q36" i="1"/>
  <c r="O36" i="1"/>
  <c r="M36" i="1"/>
  <c r="J36" i="1"/>
  <c r="H36" i="1"/>
  <c r="G36" i="1"/>
  <c r="F36" i="1"/>
  <c r="E36" i="1"/>
  <c r="D36" i="1"/>
  <c r="C36" i="1"/>
  <c r="B36" i="1"/>
  <c r="A36" i="1"/>
  <c r="R35" i="1"/>
  <c r="Q35" i="1"/>
  <c r="O35" i="1"/>
  <c r="M35" i="1"/>
  <c r="J35" i="1"/>
  <c r="H35" i="1"/>
  <c r="G35" i="1"/>
  <c r="F35" i="1"/>
  <c r="E35" i="1"/>
  <c r="D35" i="1"/>
  <c r="C35" i="1"/>
  <c r="B35" i="1"/>
  <c r="A35" i="1"/>
  <c r="R34" i="1"/>
  <c r="Q34" i="1"/>
  <c r="O34" i="1"/>
  <c r="M34" i="1"/>
  <c r="J34" i="1"/>
  <c r="H34" i="1"/>
  <c r="G34" i="1"/>
  <c r="F34" i="1"/>
  <c r="E34" i="1"/>
  <c r="D34" i="1"/>
  <c r="C34" i="1"/>
  <c r="B34" i="1"/>
  <c r="A34" i="1"/>
  <c r="R33" i="1"/>
  <c r="Q33" i="1"/>
  <c r="O33" i="1"/>
  <c r="M33" i="1"/>
  <c r="J33" i="1"/>
  <c r="H33" i="1"/>
  <c r="G33" i="1"/>
  <c r="F33" i="1"/>
  <c r="E33" i="1"/>
  <c r="D33" i="1"/>
  <c r="C33" i="1"/>
  <c r="B33" i="1"/>
  <c r="A33" i="1"/>
  <c r="R32" i="1"/>
  <c r="Q32" i="1"/>
  <c r="O32" i="1"/>
  <c r="M32" i="1"/>
  <c r="J32" i="1"/>
  <c r="H32" i="1"/>
  <c r="G32" i="1"/>
  <c r="F32" i="1"/>
  <c r="E32" i="1"/>
  <c r="D32" i="1"/>
  <c r="C32" i="1"/>
  <c r="B32" i="1"/>
  <c r="A32" i="1"/>
  <c r="R31" i="1"/>
  <c r="Q31" i="1"/>
  <c r="O31" i="1"/>
  <c r="M31" i="1"/>
  <c r="J31" i="1"/>
  <c r="H31" i="1"/>
  <c r="G31" i="1"/>
  <c r="F31" i="1"/>
  <c r="E31" i="1"/>
  <c r="D31" i="1"/>
  <c r="C31" i="1"/>
  <c r="B31" i="1"/>
  <c r="A31" i="1"/>
  <c r="R30" i="1"/>
  <c r="Q30" i="1"/>
  <c r="O30" i="1"/>
  <c r="M30" i="1"/>
  <c r="J30" i="1"/>
  <c r="H30" i="1"/>
  <c r="G30" i="1"/>
  <c r="F30" i="1"/>
  <c r="E30" i="1"/>
  <c r="D30" i="1"/>
  <c r="C30" i="1"/>
  <c r="B30" i="1"/>
  <c r="A30" i="1"/>
  <c r="R29" i="1"/>
  <c r="Q29" i="1"/>
  <c r="O29" i="1"/>
  <c r="M29" i="1"/>
  <c r="J29" i="1"/>
  <c r="H29" i="1"/>
  <c r="G29" i="1"/>
  <c r="F29" i="1"/>
  <c r="E29" i="1"/>
  <c r="D29" i="1"/>
  <c r="C29" i="1"/>
  <c r="B29" i="1"/>
  <c r="A29" i="1"/>
  <c r="R28" i="1"/>
  <c r="Q28" i="1"/>
  <c r="O28" i="1"/>
  <c r="M28" i="1"/>
  <c r="J28" i="1"/>
  <c r="H28" i="1"/>
  <c r="G28" i="1"/>
  <c r="F28" i="1"/>
  <c r="E28" i="1"/>
  <c r="D28" i="1"/>
  <c r="C28" i="1"/>
  <c r="B28" i="1"/>
  <c r="A28" i="1"/>
  <c r="R27" i="1"/>
  <c r="Q27" i="1"/>
  <c r="O27" i="1"/>
  <c r="M27" i="1"/>
  <c r="J27" i="1"/>
  <c r="H27" i="1"/>
  <c r="G27" i="1"/>
  <c r="F27" i="1"/>
  <c r="E27" i="1"/>
  <c r="D27" i="1"/>
  <c r="C27" i="1"/>
  <c r="B27" i="1"/>
  <c r="A27" i="1"/>
  <c r="R26" i="1"/>
  <c r="Q26" i="1"/>
  <c r="O26" i="1"/>
  <c r="M26" i="1"/>
  <c r="J26" i="1"/>
  <c r="H26" i="1"/>
  <c r="G26" i="1"/>
  <c r="F26" i="1"/>
  <c r="E26" i="1"/>
  <c r="D26" i="1"/>
  <c r="C26" i="1"/>
  <c r="B26" i="1"/>
  <c r="A26" i="1"/>
  <c r="R25" i="1"/>
  <c r="Q25" i="1"/>
  <c r="O25" i="1"/>
  <c r="M25" i="1"/>
  <c r="J25" i="1"/>
  <c r="H25" i="1"/>
  <c r="G25" i="1"/>
  <c r="F25" i="1"/>
  <c r="E25" i="1"/>
  <c r="D25" i="1"/>
  <c r="C25" i="1"/>
  <c r="B25" i="1"/>
  <c r="A25" i="1"/>
  <c r="R24" i="1"/>
  <c r="Q24" i="1"/>
  <c r="O24" i="1"/>
  <c r="M24" i="1"/>
  <c r="J24" i="1"/>
  <c r="H24" i="1"/>
  <c r="G24" i="1"/>
  <c r="F24" i="1"/>
  <c r="E24" i="1"/>
  <c r="D24" i="1"/>
  <c r="C24" i="1"/>
  <c r="B24" i="1"/>
  <c r="A24" i="1"/>
  <c r="R23" i="1"/>
  <c r="Q23" i="1"/>
  <c r="O23" i="1"/>
  <c r="M23" i="1"/>
  <c r="J23" i="1"/>
  <c r="H23" i="1"/>
  <c r="G23" i="1"/>
  <c r="F23" i="1"/>
  <c r="E23" i="1"/>
  <c r="D23" i="1"/>
  <c r="C23" i="1"/>
  <c r="B23" i="1"/>
  <c r="A23" i="1"/>
  <c r="R22" i="1"/>
  <c r="Q22" i="1"/>
  <c r="O22" i="1"/>
  <c r="M22" i="1"/>
  <c r="J22" i="1"/>
  <c r="H22" i="1"/>
  <c r="G22" i="1"/>
  <c r="F22" i="1"/>
  <c r="E22" i="1"/>
  <c r="D22" i="1"/>
  <c r="C22" i="1"/>
  <c r="B22" i="1"/>
  <c r="A22" i="1"/>
  <c r="R21" i="1"/>
  <c r="Q21" i="1"/>
  <c r="O21" i="1"/>
  <c r="M21" i="1"/>
  <c r="J21" i="1"/>
  <c r="H21" i="1"/>
  <c r="G21" i="1"/>
  <c r="F21" i="1"/>
  <c r="E21" i="1"/>
  <c r="D21" i="1"/>
  <c r="C21" i="1"/>
  <c r="B21" i="1"/>
  <c r="A21" i="1"/>
  <c r="R20" i="1"/>
  <c r="Q20" i="1"/>
  <c r="O20" i="1"/>
  <c r="M20" i="1"/>
  <c r="J20" i="1"/>
  <c r="H20" i="1"/>
  <c r="G20" i="1"/>
  <c r="F20" i="1"/>
  <c r="E20" i="1"/>
  <c r="D20" i="1"/>
  <c r="C20" i="1"/>
  <c r="B20" i="1"/>
  <c r="A20" i="1"/>
  <c r="R19" i="1"/>
  <c r="Q19" i="1"/>
  <c r="O19" i="1"/>
  <c r="M19" i="1"/>
  <c r="J19" i="1"/>
  <c r="H19" i="1"/>
  <c r="G19" i="1"/>
  <c r="F19" i="1"/>
  <c r="E19" i="1"/>
  <c r="D19" i="1"/>
  <c r="C19" i="1"/>
  <c r="B19" i="1"/>
  <c r="A19" i="1"/>
  <c r="R18" i="1"/>
  <c r="Q18" i="1"/>
  <c r="O18" i="1"/>
  <c r="M18" i="1"/>
  <c r="J18" i="1"/>
  <c r="H18" i="1"/>
  <c r="G18" i="1"/>
  <c r="F18" i="1"/>
  <c r="E18" i="1"/>
  <c r="D18" i="1"/>
  <c r="C18" i="1"/>
  <c r="B18" i="1"/>
  <c r="A18" i="1"/>
  <c r="R17" i="1"/>
  <c r="Q17" i="1"/>
  <c r="O17" i="1"/>
  <c r="M17" i="1"/>
  <c r="J17" i="1"/>
  <c r="H17" i="1"/>
  <c r="G17" i="1"/>
  <c r="F17" i="1"/>
  <c r="E17" i="1"/>
  <c r="D17" i="1"/>
  <c r="C17" i="1"/>
  <c r="B17" i="1"/>
  <c r="A17" i="1"/>
  <c r="R16" i="1"/>
  <c r="Q16" i="1"/>
  <c r="O16" i="1"/>
  <c r="M16" i="1"/>
  <c r="J16" i="1"/>
  <c r="H16" i="1"/>
  <c r="G16" i="1"/>
  <c r="F16" i="1"/>
  <c r="E16" i="1"/>
  <c r="D16" i="1"/>
  <c r="C16" i="1"/>
  <c r="B16" i="1"/>
  <c r="A16" i="1"/>
  <c r="R15" i="1"/>
  <c r="Q15" i="1"/>
  <c r="O15" i="1"/>
  <c r="M15" i="1"/>
  <c r="J15" i="1"/>
  <c r="H15" i="1"/>
  <c r="G15" i="1"/>
  <c r="F15" i="1"/>
  <c r="E15" i="1"/>
  <c r="D15" i="1"/>
  <c r="C15" i="1"/>
  <c r="B15" i="1"/>
  <c r="A15" i="1"/>
  <c r="R14" i="1"/>
  <c r="Q14" i="1"/>
  <c r="O14" i="1"/>
  <c r="M14" i="1"/>
  <c r="J14" i="1"/>
  <c r="H14" i="1"/>
  <c r="G14" i="1"/>
  <c r="F14" i="1"/>
  <c r="E14" i="1"/>
  <c r="D14" i="1"/>
  <c r="C14" i="1"/>
  <c r="B14" i="1"/>
  <c r="A14" i="1"/>
  <c r="R13" i="1"/>
  <c r="Q13" i="1"/>
  <c r="O13" i="1"/>
  <c r="M13" i="1"/>
  <c r="J13" i="1"/>
  <c r="H13" i="1"/>
  <c r="G13" i="1"/>
  <c r="F13" i="1"/>
  <c r="E13" i="1"/>
  <c r="D13" i="1"/>
  <c r="C13" i="1"/>
  <c r="B13" i="1"/>
  <c r="A13" i="1"/>
  <c r="R12" i="1"/>
  <c r="Q12" i="1"/>
  <c r="O12" i="1"/>
  <c r="M12" i="1"/>
  <c r="J12" i="1"/>
  <c r="H12" i="1"/>
  <c r="G12" i="1"/>
  <c r="F12" i="1"/>
  <c r="E12" i="1"/>
  <c r="D12" i="1"/>
  <c r="C12" i="1"/>
  <c r="B12" i="1"/>
  <c r="A12" i="1"/>
  <c r="R11" i="1"/>
  <c r="Q11" i="1"/>
  <c r="O11" i="1"/>
  <c r="M11" i="1"/>
  <c r="J11" i="1"/>
  <c r="H11" i="1"/>
  <c r="G11" i="1"/>
  <c r="F11" i="1"/>
  <c r="E11" i="1"/>
  <c r="D11" i="1"/>
  <c r="C11" i="1"/>
  <c r="B11" i="1"/>
  <c r="A11" i="1"/>
  <c r="R10" i="1"/>
  <c r="Q10" i="1"/>
  <c r="O10" i="1"/>
  <c r="M10" i="1"/>
  <c r="J10" i="1"/>
  <c r="H10" i="1"/>
  <c r="G10" i="1"/>
  <c r="F10" i="1"/>
  <c r="E10" i="1"/>
  <c r="D10" i="1"/>
  <c r="C10" i="1"/>
  <c r="B10" i="1"/>
  <c r="A10" i="1"/>
  <c r="R9" i="1"/>
  <c r="Q9" i="1"/>
  <c r="O9" i="1"/>
  <c r="M9" i="1"/>
  <c r="J9" i="1"/>
  <c r="H9" i="1"/>
  <c r="G9" i="1"/>
  <c r="F9" i="1"/>
  <c r="E9" i="1"/>
  <c r="D9" i="1"/>
  <c r="C9" i="1"/>
  <c r="B9" i="1"/>
  <c r="A9" i="1"/>
  <c r="R8" i="1"/>
  <c r="Q8" i="1"/>
  <c r="O8" i="1"/>
  <c r="M8" i="1"/>
  <c r="J8" i="1"/>
  <c r="H8" i="1"/>
  <c r="G8" i="1"/>
  <c r="F8" i="1"/>
  <c r="E8" i="1"/>
  <c r="D8" i="1"/>
  <c r="C8" i="1"/>
  <c r="B8" i="1"/>
  <c r="A8" i="1"/>
  <c r="R7" i="1"/>
  <c r="Q7" i="1"/>
  <c r="O7" i="1"/>
  <c r="M7" i="1"/>
  <c r="J7" i="1"/>
  <c r="H7" i="1"/>
  <c r="G7" i="1"/>
  <c r="F7" i="1"/>
  <c r="E7" i="1"/>
  <c r="D7" i="1"/>
  <c r="C7" i="1"/>
  <c r="B7" i="1"/>
  <c r="A7" i="1"/>
  <c r="R6" i="1"/>
  <c r="Q6" i="1"/>
  <c r="O6" i="1"/>
  <c r="M6" i="1"/>
  <c r="J6" i="1"/>
  <c r="H6" i="1"/>
  <c r="G6" i="1"/>
  <c r="F6" i="1"/>
  <c r="E6" i="1"/>
  <c r="D6" i="1"/>
  <c r="C6" i="1"/>
  <c r="B6" i="1"/>
  <c r="A6" i="1"/>
  <c r="R5" i="1"/>
  <c r="O5" i="1"/>
  <c r="M5" i="1"/>
  <c r="J5" i="1"/>
  <c r="H5" i="1"/>
  <c r="G5" i="1"/>
  <c r="F5" i="1"/>
  <c r="E5" i="1"/>
  <c r="D5" i="1"/>
  <c r="C5" i="1"/>
  <c r="B5" i="1"/>
  <c r="A5" i="1"/>
  <c r="R4" i="1"/>
  <c r="Q4" i="1"/>
  <c r="O4" i="1"/>
  <c r="M4" i="1"/>
  <c r="J4" i="1"/>
  <c r="H4" i="1"/>
  <c r="G4" i="1"/>
  <c r="F4" i="1"/>
  <c r="E4" i="1"/>
  <c r="D4" i="1"/>
  <c r="C4" i="1"/>
  <c r="B4" i="1"/>
  <c r="A4" i="1"/>
  <c r="R3" i="1"/>
  <c r="Q3" i="1"/>
  <c r="O3" i="1"/>
  <c r="M3" i="1"/>
  <c r="J3" i="1"/>
  <c r="H3" i="1"/>
  <c r="G3" i="1"/>
  <c r="F3" i="1"/>
  <c r="E3" i="1"/>
  <c r="D3" i="1"/>
  <c r="C3" i="1"/>
  <c r="B3" i="1"/>
  <c r="A3" i="1"/>
  <c r="R2" i="1"/>
  <c r="Q2" i="1"/>
  <c r="O2" i="1"/>
  <c r="M2" i="1"/>
  <c r="J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<sst xmlns="http://schemas.openxmlformats.org/spreadsheetml/2006/main" count="282" uniqueCount="13">
  <si>
    <t>KNVB wedstrijnr</t>
  </si>
  <si>
    <t>Speeldag</t>
  </si>
  <si>
    <t>Datum</t>
  </si>
  <si>
    <t>Wedstrijd (thuis)</t>
  </si>
  <si>
    <t>Wedstrijd (uit)</t>
  </si>
  <si>
    <t>Aanvang</t>
  </si>
  <si>
    <t>Poule</t>
  </si>
  <si>
    <t>Uitslag</t>
  </si>
  <si>
    <t>Evt strafschoppen serie</t>
  </si>
  <si>
    <t>Scheids.grp</t>
  </si>
  <si>
    <t>Punten thuis</t>
  </si>
  <si>
    <t>Punten uit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</si>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</sst>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elname%20Beltona%202019-2020%20versie%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 speelschema"/>
      <sheetName val="KNVB Beltonaschema"/>
      <sheetName val="Kantine"/>
      <sheetName val="Coordinatoren"/>
      <sheetName val="Poule A"/>
      <sheetName val="Poule B"/>
      <sheetName val="Poule C"/>
      <sheetName val="Poule D"/>
      <sheetName val="Poule E"/>
      <sheetName val="Poule F"/>
      <sheetName val="Poule G"/>
      <sheetName val="Poule H"/>
      <sheetName val="Poule I"/>
      <sheetName val="Speeldata"/>
      <sheetName val="Aanmelding"/>
    </sheetNames>
    <sheetDataSet>
      <sheetData sheetId="0"/>
      <sheetData sheetId="1">
        <row r="2">
          <cell r="B2">
            <v>17163</v>
          </cell>
          <cell r="C2" t="str">
            <v>dinsdag</v>
          </cell>
          <cell r="D2">
            <v>43739</v>
          </cell>
          <cell r="E2" t="str">
            <v>vv Zeewolde</v>
          </cell>
          <cell r="F2" t="str">
            <v>-</v>
          </cell>
          <cell r="G2" t="str">
            <v>vv Hattem</v>
          </cell>
          <cell r="H2">
            <v>0.83333333333333337</v>
          </cell>
          <cell r="I2" t="str">
            <v>A</v>
          </cell>
          <cell r="J2" t="str">
            <v>ASV</v>
          </cell>
          <cell r="L2" t="str">
            <v>-</v>
          </cell>
          <cell r="O2" t="str">
            <v>-</v>
          </cell>
        </row>
        <row r="3">
          <cell r="B3">
            <v>17207</v>
          </cell>
          <cell r="C3" t="str">
            <v>woensdag</v>
          </cell>
          <cell r="D3">
            <v>43740</v>
          </cell>
          <cell r="E3" t="str">
            <v>BAS</v>
          </cell>
          <cell r="F3" t="str">
            <v>-</v>
          </cell>
          <cell r="G3" t="str">
            <v>D.O.S. Kampen</v>
          </cell>
          <cell r="H3">
            <v>0.83333333333333337</v>
          </cell>
          <cell r="I3" t="str">
            <v>A</v>
          </cell>
          <cell r="J3" t="str">
            <v>SZO Zwolle</v>
          </cell>
          <cell r="L3" t="str">
            <v>-</v>
          </cell>
          <cell r="O3" t="str">
            <v>-</v>
          </cell>
        </row>
        <row r="4">
          <cell r="B4">
            <v>17168</v>
          </cell>
          <cell r="C4" t="str">
            <v>maandag</v>
          </cell>
          <cell r="D4">
            <v>43752</v>
          </cell>
          <cell r="E4" t="str">
            <v>Zwart Wit'63</v>
          </cell>
          <cell r="F4" t="str">
            <v>-</v>
          </cell>
          <cell r="G4" t="str">
            <v>vv Hattem</v>
          </cell>
          <cell r="H4">
            <v>0.83333333333333337</v>
          </cell>
          <cell r="I4" t="str">
            <v>A</v>
          </cell>
          <cell r="J4" t="str">
            <v>ASV</v>
          </cell>
          <cell r="L4" t="str">
            <v>-</v>
          </cell>
          <cell r="O4" t="str">
            <v>-</v>
          </cell>
        </row>
        <row r="5">
          <cell r="B5">
            <v>17123</v>
          </cell>
          <cell r="C5" t="str">
            <v>maandag</v>
          </cell>
          <cell r="D5">
            <v>43752</v>
          </cell>
          <cell r="E5" t="str">
            <v>D.O.S. Kampen</v>
          </cell>
          <cell r="F5" t="str">
            <v>-</v>
          </cell>
          <cell r="G5" t="str">
            <v>vv Zeewolde</v>
          </cell>
          <cell r="H5">
            <v>0.83333333333333337</v>
          </cell>
          <cell r="I5" t="str">
            <v>A</v>
          </cell>
          <cell r="J5" t="str">
            <v>SZO Zwolle</v>
          </cell>
          <cell r="L5" t="str">
            <v>-</v>
          </cell>
          <cell r="O5" t="str">
            <v>-</v>
          </cell>
        </row>
        <row r="6">
          <cell r="B6">
            <v>17169</v>
          </cell>
          <cell r="C6" t="str">
            <v>maandag</v>
          </cell>
          <cell r="D6">
            <v>43773</v>
          </cell>
          <cell r="E6" t="str">
            <v>Zwart Wit'63</v>
          </cell>
          <cell r="F6" t="str">
            <v>-</v>
          </cell>
          <cell r="G6" t="str">
            <v>BAS</v>
          </cell>
          <cell r="H6">
            <v>0.83333333333333337</v>
          </cell>
          <cell r="I6" t="str">
            <v>A</v>
          </cell>
          <cell r="J6" t="str">
            <v>ASV</v>
          </cell>
          <cell r="L6" t="str">
            <v>-</v>
          </cell>
          <cell r="O6" t="str">
            <v>-</v>
          </cell>
        </row>
        <row r="7">
          <cell r="B7">
            <v>17213</v>
          </cell>
          <cell r="C7" t="str">
            <v>maandag</v>
          </cell>
          <cell r="D7">
            <v>43773</v>
          </cell>
          <cell r="E7" t="str">
            <v>vv Hattem</v>
          </cell>
          <cell r="F7" t="str">
            <v>-</v>
          </cell>
          <cell r="G7" t="str">
            <v>D.O.S. Kampen</v>
          </cell>
          <cell r="H7">
            <v>0.8125</v>
          </cell>
          <cell r="I7" t="str">
            <v>A</v>
          </cell>
          <cell r="J7" t="str">
            <v>ASV</v>
          </cell>
          <cell r="L7" t="str">
            <v>-</v>
          </cell>
          <cell r="O7" t="str">
            <v>-</v>
          </cell>
        </row>
        <row r="8">
          <cell r="B8">
            <v>17166</v>
          </cell>
          <cell r="C8" t="str">
            <v>dinsdag</v>
          </cell>
          <cell r="D8">
            <v>43795</v>
          </cell>
          <cell r="E8" t="str">
            <v>vv Zeewolde</v>
          </cell>
          <cell r="F8" t="str">
            <v>-</v>
          </cell>
          <cell r="G8" t="str">
            <v>Zwart Wit'63</v>
          </cell>
          <cell r="H8">
            <v>0.83333333333333337</v>
          </cell>
          <cell r="I8" t="str">
            <v>A</v>
          </cell>
          <cell r="J8" t="str">
            <v>ASV</v>
          </cell>
          <cell r="L8" t="str">
            <v>-</v>
          </cell>
          <cell r="O8" t="str">
            <v>-</v>
          </cell>
        </row>
        <row r="9">
          <cell r="B9">
            <v>17169</v>
          </cell>
          <cell r="C9" t="str">
            <v>maandag</v>
          </cell>
          <cell r="D9">
            <v>43794</v>
          </cell>
          <cell r="E9" t="str">
            <v>vv Hattem</v>
          </cell>
          <cell r="F9" t="str">
            <v>-</v>
          </cell>
          <cell r="G9" t="str">
            <v>BAS</v>
          </cell>
          <cell r="H9">
            <v>0.8125</v>
          </cell>
          <cell r="I9" t="str">
            <v>A</v>
          </cell>
          <cell r="J9" t="str">
            <v>ASV</v>
          </cell>
          <cell r="L9" t="str">
            <v>-</v>
          </cell>
          <cell r="O9" t="str">
            <v>-</v>
          </cell>
        </row>
        <row r="10">
          <cell r="B10">
            <v>17125</v>
          </cell>
          <cell r="C10" t="str">
            <v>maandag</v>
          </cell>
          <cell r="D10">
            <v>43815</v>
          </cell>
          <cell r="E10" t="str">
            <v>D.O.S. Kampen</v>
          </cell>
          <cell r="F10" t="str">
            <v>-</v>
          </cell>
          <cell r="G10" t="str">
            <v>Zwart Wit'63</v>
          </cell>
          <cell r="H10">
            <v>0.83333333333333337</v>
          </cell>
          <cell r="I10" t="str">
            <v>A</v>
          </cell>
          <cell r="J10" t="str">
            <v>SZO Zwolle</v>
          </cell>
          <cell r="L10" t="str">
            <v>-</v>
          </cell>
          <cell r="O10" t="str">
            <v>-</v>
          </cell>
        </row>
        <row r="11">
          <cell r="B11">
            <v>17210</v>
          </cell>
          <cell r="C11" t="str">
            <v>woensdag</v>
          </cell>
          <cell r="D11">
            <v>43817</v>
          </cell>
          <cell r="E11" t="str">
            <v>BAS</v>
          </cell>
          <cell r="F11" t="str">
            <v>-</v>
          </cell>
          <cell r="G11" t="str">
            <v>vv Zeewolde</v>
          </cell>
          <cell r="H11">
            <v>0.83333333333333337</v>
          </cell>
          <cell r="I11" t="str">
            <v>A</v>
          </cell>
          <cell r="J11" t="str">
            <v>SZO Zwolle</v>
          </cell>
          <cell r="L11" t="str">
            <v>-</v>
          </cell>
          <cell r="O11" t="str">
            <v>-</v>
          </cell>
        </row>
        <row r="14">
          <cell r="B14">
            <v>17183</v>
          </cell>
          <cell r="C14" t="str">
            <v>dinsdag</v>
          </cell>
          <cell r="D14">
            <v>43739</v>
          </cell>
          <cell r="E14" t="str">
            <v>SC Emmeloord</v>
          </cell>
          <cell r="F14" t="str">
            <v>-</v>
          </cell>
          <cell r="G14" t="str">
            <v>vv S.V.I.</v>
          </cell>
          <cell r="H14">
            <v>0.83333333333333337</v>
          </cell>
          <cell r="I14" t="str">
            <v>B</v>
          </cell>
          <cell r="J14" t="str">
            <v>SZO Zwolle</v>
          </cell>
          <cell r="L14" t="str">
            <v>-</v>
          </cell>
          <cell r="O14" t="str">
            <v>-</v>
          </cell>
        </row>
        <row r="15">
          <cell r="B15">
            <v>17219</v>
          </cell>
          <cell r="C15" t="str">
            <v>dinsdag</v>
          </cell>
          <cell r="D15">
            <v>43739</v>
          </cell>
          <cell r="E15" t="str">
            <v>MVV Alcides</v>
          </cell>
          <cell r="F15" t="str">
            <v>-</v>
          </cell>
          <cell r="G15" t="str">
            <v>SV DESZ</v>
          </cell>
          <cell r="H15">
            <v>0.83333333333333337</v>
          </cell>
          <cell r="I15" t="str">
            <v>B</v>
          </cell>
          <cell r="J15" t="str">
            <v>MEO</v>
          </cell>
          <cell r="L15" t="str">
            <v>-</v>
          </cell>
          <cell r="O15" t="str">
            <v>-</v>
          </cell>
        </row>
        <row r="16">
          <cell r="B16">
            <v>17188</v>
          </cell>
          <cell r="C16" t="str">
            <v>maandag</v>
          </cell>
          <cell r="D16">
            <v>43752</v>
          </cell>
          <cell r="E16" t="str">
            <v>FC Meppel</v>
          </cell>
          <cell r="F16" t="str">
            <v>-</v>
          </cell>
          <cell r="G16" t="str">
            <v>vv S.V.I.</v>
          </cell>
          <cell r="H16">
            <v>0.8125</v>
          </cell>
          <cell r="I16" t="str">
            <v>B</v>
          </cell>
          <cell r="J16" t="str">
            <v>MEO</v>
          </cell>
          <cell r="L16" t="str">
            <v>-</v>
          </cell>
          <cell r="O16" t="str">
            <v>-</v>
          </cell>
        </row>
        <row r="17">
          <cell r="B17">
            <v>17223</v>
          </cell>
          <cell r="C17" t="str">
            <v>maandag</v>
          </cell>
          <cell r="D17">
            <v>43752</v>
          </cell>
          <cell r="E17" t="str">
            <v>SV DESZ</v>
          </cell>
          <cell r="F17" t="str">
            <v>-</v>
          </cell>
          <cell r="G17" t="str">
            <v>SC Emmeloord</v>
          </cell>
          <cell r="H17">
            <v>0.83333333333333337</v>
          </cell>
          <cell r="I17" t="str">
            <v>B</v>
          </cell>
          <cell r="J17" t="str">
            <v>MEO</v>
          </cell>
          <cell r="L17" t="str">
            <v>-</v>
          </cell>
          <cell r="O17" t="str">
            <v>-</v>
          </cell>
        </row>
        <row r="18">
          <cell r="B18">
            <v>17189</v>
          </cell>
          <cell r="C18" t="str">
            <v>maandag</v>
          </cell>
          <cell r="D18">
            <v>43773</v>
          </cell>
          <cell r="E18" t="str">
            <v>FC Meppel</v>
          </cell>
          <cell r="F18" t="str">
            <v>-</v>
          </cell>
          <cell r="G18" t="str">
            <v>MVV Alcides</v>
          </cell>
          <cell r="H18">
            <v>0.8125</v>
          </cell>
          <cell r="I18" t="str">
            <v>B</v>
          </cell>
          <cell r="J18" t="str">
            <v>MEO</v>
          </cell>
          <cell r="L18" t="str">
            <v>-</v>
          </cell>
          <cell r="O18" t="str">
            <v>-</v>
          </cell>
        </row>
        <row r="19">
          <cell r="B19">
            <v>17217</v>
          </cell>
          <cell r="C19" t="str">
            <v>dinsdag</v>
          </cell>
          <cell r="D19">
            <v>43774</v>
          </cell>
          <cell r="E19" t="str">
            <v>vv S.V.I.</v>
          </cell>
          <cell r="F19" t="str">
            <v>-</v>
          </cell>
          <cell r="G19" t="str">
            <v>SV DESZ</v>
          </cell>
          <cell r="H19">
            <v>0.83333333333333337</v>
          </cell>
          <cell r="I19" t="str">
            <v>B</v>
          </cell>
          <cell r="J19" t="str">
            <v>SZO Zwolle</v>
          </cell>
          <cell r="L19" t="str">
            <v>-</v>
          </cell>
          <cell r="O19" t="str">
            <v>-</v>
          </cell>
        </row>
        <row r="20">
          <cell r="B20">
            <v>17186</v>
          </cell>
          <cell r="C20" t="str">
            <v>dinsdag</v>
          </cell>
          <cell r="D20">
            <v>43795</v>
          </cell>
          <cell r="E20" t="str">
            <v>SC Emmeloord</v>
          </cell>
          <cell r="F20" t="str">
            <v>-</v>
          </cell>
          <cell r="G20" t="str">
            <v>FC Meppel</v>
          </cell>
          <cell r="H20">
            <v>0.83333333333333337</v>
          </cell>
          <cell r="I20" t="str">
            <v>B</v>
          </cell>
          <cell r="J20" t="str">
            <v>SZO Zwolle</v>
          </cell>
          <cell r="L20" t="str">
            <v>-</v>
          </cell>
          <cell r="O20" t="str">
            <v>-</v>
          </cell>
        </row>
        <row r="21">
          <cell r="B21">
            <v>17218</v>
          </cell>
          <cell r="C21" t="str">
            <v>dinsdag</v>
          </cell>
          <cell r="D21">
            <v>43795</v>
          </cell>
          <cell r="E21" t="str">
            <v>vv S.V.I.</v>
          </cell>
          <cell r="F21" t="str">
            <v>-</v>
          </cell>
          <cell r="G21" t="str">
            <v>MVV Alcides</v>
          </cell>
          <cell r="H21">
            <v>0.83333333333333337</v>
          </cell>
          <cell r="I21" t="str">
            <v>B</v>
          </cell>
          <cell r="J21" t="str">
            <v>SZO Zwolle</v>
          </cell>
          <cell r="L21" t="str">
            <v>-</v>
          </cell>
          <cell r="O21" t="str">
            <v>-</v>
          </cell>
        </row>
        <row r="22">
          <cell r="B22">
            <v>17225</v>
          </cell>
          <cell r="C22" t="str">
            <v>maandag</v>
          </cell>
          <cell r="D22">
            <v>43815</v>
          </cell>
          <cell r="E22" t="str">
            <v>SV DESZ</v>
          </cell>
          <cell r="F22" t="str">
            <v>-</v>
          </cell>
          <cell r="G22" t="str">
            <v>FC Meppel</v>
          </cell>
          <cell r="H22">
            <v>0.83333333333333337</v>
          </cell>
          <cell r="I22" t="str">
            <v>B</v>
          </cell>
          <cell r="J22" t="str">
            <v>MEO</v>
          </cell>
          <cell r="L22" t="str">
            <v>-</v>
          </cell>
          <cell r="O22" t="str">
            <v>-</v>
          </cell>
        </row>
        <row r="23">
          <cell r="B23">
            <v>17222</v>
          </cell>
          <cell r="C23" t="str">
            <v>dinsdag</v>
          </cell>
          <cell r="D23">
            <v>43816</v>
          </cell>
          <cell r="E23" t="str">
            <v>MVV Alcides</v>
          </cell>
          <cell r="F23" t="str">
            <v>-</v>
          </cell>
          <cell r="G23" t="str">
            <v>SC Emmeloord</v>
          </cell>
          <cell r="H23">
            <v>0.83333333333333337</v>
          </cell>
          <cell r="I23" t="str">
            <v>B</v>
          </cell>
          <cell r="J23" t="str">
            <v>MEO</v>
          </cell>
          <cell r="L23" t="str">
            <v>-</v>
          </cell>
          <cell r="O23" t="str">
            <v>-</v>
          </cell>
        </row>
        <row r="26">
          <cell r="B26">
            <v>17159</v>
          </cell>
          <cell r="C26" t="str">
            <v>woensdag</v>
          </cell>
          <cell r="D26">
            <v>43740</v>
          </cell>
          <cell r="E26" t="str">
            <v>FC Dalfsen</v>
          </cell>
          <cell r="F26" t="str">
            <v>-</v>
          </cell>
          <cell r="G26" t="str">
            <v>v.v. O.Z.C.</v>
          </cell>
          <cell r="H26">
            <v>0.8125</v>
          </cell>
          <cell r="I26" t="str">
            <v>C</v>
          </cell>
          <cell r="J26" t="str">
            <v>SZO Zwolle</v>
          </cell>
          <cell r="L26" t="str">
            <v>-</v>
          </cell>
          <cell r="O26" t="str">
            <v>-</v>
          </cell>
        </row>
        <row r="27">
          <cell r="B27">
            <v>17139</v>
          </cell>
          <cell r="C27" t="str">
            <v>dinsdag</v>
          </cell>
          <cell r="D27">
            <v>43739</v>
          </cell>
          <cell r="E27" t="str">
            <v>JVC Dedemsvaart</v>
          </cell>
          <cell r="F27" t="str">
            <v>-</v>
          </cell>
          <cell r="G27" t="str">
            <v>vv De Weide</v>
          </cell>
          <cell r="H27">
            <v>0.83333333333333337</v>
          </cell>
          <cell r="I27" t="str">
            <v>C</v>
          </cell>
          <cell r="J27" t="str">
            <v>SZO Zwolle</v>
          </cell>
          <cell r="L27" t="str">
            <v>-</v>
          </cell>
          <cell r="O27" t="str">
            <v>-</v>
          </cell>
        </row>
        <row r="28">
          <cell r="B28">
            <v>17152</v>
          </cell>
          <cell r="C28" t="str">
            <v>maandag</v>
          </cell>
          <cell r="D28">
            <v>43752</v>
          </cell>
          <cell r="E28" t="str">
            <v>v.v. Noordscheschut</v>
          </cell>
          <cell r="F28" t="str">
            <v>-</v>
          </cell>
          <cell r="G28" t="str">
            <v>v.v. O.Z.C.</v>
          </cell>
          <cell r="H28">
            <v>0.8125</v>
          </cell>
          <cell r="I28" t="str">
            <v>C</v>
          </cell>
          <cell r="J28" t="str">
            <v>MEO</v>
          </cell>
          <cell r="L28" t="str">
            <v>-</v>
          </cell>
          <cell r="O28" t="str">
            <v>-</v>
          </cell>
        </row>
        <row r="29">
          <cell r="B29">
            <v>17155</v>
          </cell>
          <cell r="C29" t="str">
            <v>dinsdag</v>
          </cell>
          <cell r="D29">
            <v>43753</v>
          </cell>
          <cell r="E29" t="str">
            <v>vv De Weide</v>
          </cell>
          <cell r="F29" t="str">
            <v>-</v>
          </cell>
          <cell r="G29" t="str">
            <v>FC Dalfsen</v>
          </cell>
          <cell r="H29">
            <v>0.83333333333333337</v>
          </cell>
          <cell r="I29" t="str">
            <v>C</v>
          </cell>
          <cell r="J29" t="str">
            <v xml:space="preserve">COVS HZO </v>
          </cell>
          <cell r="L29" t="str">
            <v>-</v>
          </cell>
          <cell r="O29" t="str">
            <v>-</v>
          </cell>
        </row>
        <row r="30">
          <cell r="B30">
            <v>17153</v>
          </cell>
          <cell r="C30" t="str">
            <v>maandag</v>
          </cell>
          <cell r="D30">
            <v>43773</v>
          </cell>
          <cell r="E30" t="str">
            <v>v.v. Noordscheschut</v>
          </cell>
          <cell r="F30" t="str">
            <v>-</v>
          </cell>
          <cell r="G30" t="str">
            <v>JVC Dedemsvaart</v>
          </cell>
          <cell r="H30">
            <v>0.8125</v>
          </cell>
          <cell r="I30" t="str">
            <v>C</v>
          </cell>
          <cell r="J30" t="str">
            <v>MEO</v>
          </cell>
          <cell r="L30" t="str">
            <v>-</v>
          </cell>
          <cell r="O30" t="str">
            <v>-</v>
          </cell>
        </row>
        <row r="31">
          <cell r="B31">
            <v>17205</v>
          </cell>
          <cell r="C31" t="str">
            <v>maandag</v>
          </cell>
          <cell r="D31">
            <v>43773</v>
          </cell>
          <cell r="E31" t="str">
            <v>v.v. O.Z.C.</v>
          </cell>
          <cell r="F31" t="str">
            <v>-</v>
          </cell>
          <cell r="G31" t="str">
            <v>vv De Weide</v>
          </cell>
          <cell r="H31">
            <v>0.83333333333333337</v>
          </cell>
          <cell r="I31" t="str">
            <v>C</v>
          </cell>
          <cell r="J31" t="str">
            <v>SNO</v>
          </cell>
          <cell r="L31" t="str">
            <v>-</v>
          </cell>
          <cell r="O31" t="str">
            <v>-</v>
          </cell>
        </row>
        <row r="32">
          <cell r="B32">
            <v>17162</v>
          </cell>
          <cell r="C32" t="str">
            <v>woensdag</v>
          </cell>
          <cell r="D32">
            <v>43796</v>
          </cell>
          <cell r="E32" t="str">
            <v>FC Dalfsen</v>
          </cell>
          <cell r="F32" t="str">
            <v>-</v>
          </cell>
          <cell r="G32" t="str">
            <v>v.v. Noordscheschut</v>
          </cell>
          <cell r="H32">
            <v>0.8125</v>
          </cell>
          <cell r="I32" t="str">
            <v>C</v>
          </cell>
          <cell r="J32" t="str">
            <v>SZO Zwolle</v>
          </cell>
          <cell r="L32" t="str">
            <v>-</v>
          </cell>
          <cell r="O32" t="str">
            <v>-</v>
          </cell>
        </row>
        <row r="33">
          <cell r="B33">
            <v>17206</v>
          </cell>
          <cell r="C33" t="str">
            <v>maandag</v>
          </cell>
          <cell r="D33">
            <v>43794</v>
          </cell>
          <cell r="E33" t="str">
            <v>v.v. O.Z.C.</v>
          </cell>
          <cell r="F33" t="str">
            <v>-</v>
          </cell>
          <cell r="G33" t="str">
            <v>JVC Dedemsvaart</v>
          </cell>
          <cell r="H33">
            <v>0.83333333333333337</v>
          </cell>
          <cell r="I33" t="str">
            <v>C</v>
          </cell>
          <cell r="J33" t="str">
            <v>SNO</v>
          </cell>
          <cell r="L33" t="str">
            <v>-</v>
          </cell>
          <cell r="O33" t="str">
            <v>-</v>
          </cell>
        </row>
        <row r="34">
          <cell r="B34">
            <v>17157</v>
          </cell>
          <cell r="C34" t="str">
            <v>dinsdag</v>
          </cell>
          <cell r="D34">
            <v>43816</v>
          </cell>
          <cell r="E34" t="str">
            <v>vv De Weide</v>
          </cell>
          <cell r="F34" t="str">
            <v>-</v>
          </cell>
          <cell r="G34" t="str">
            <v>v.v. Noordscheschut</v>
          </cell>
          <cell r="H34">
            <v>0.83333333333333337</v>
          </cell>
          <cell r="I34" t="str">
            <v>C</v>
          </cell>
          <cell r="J34" t="str">
            <v xml:space="preserve">COVS HZO </v>
          </cell>
          <cell r="L34" t="str">
            <v>-</v>
          </cell>
          <cell r="O34" t="str">
            <v>-</v>
          </cell>
        </row>
        <row r="35">
          <cell r="B35">
            <v>17142</v>
          </cell>
          <cell r="C35" t="str">
            <v>dinsdag</v>
          </cell>
          <cell r="D35">
            <v>43816</v>
          </cell>
          <cell r="E35" t="str">
            <v>JVC Dedemsvaart</v>
          </cell>
          <cell r="F35" t="str">
            <v>-</v>
          </cell>
          <cell r="G35" t="str">
            <v>FC Dalfsen</v>
          </cell>
          <cell r="H35">
            <v>0.83333333333333337</v>
          </cell>
          <cell r="I35" t="str">
            <v>C</v>
          </cell>
          <cell r="J35" t="str">
            <v>SZO Zwolle</v>
          </cell>
          <cell r="L35" t="str">
            <v>-</v>
          </cell>
          <cell r="O35" t="str">
            <v>-</v>
          </cell>
        </row>
        <row r="38">
          <cell r="B38">
            <v>17143</v>
          </cell>
          <cell r="C38" t="str">
            <v>maandag</v>
          </cell>
          <cell r="D38">
            <v>43738</v>
          </cell>
          <cell r="E38" t="str">
            <v>DZOH</v>
          </cell>
          <cell r="F38" t="str">
            <v>-</v>
          </cell>
          <cell r="G38" t="str">
            <v>HHC - Hardenberg</v>
          </cell>
          <cell r="H38">
            <v>0.8125</v>
          </cell>
          <cell r="I38" t="str">
            <v>D</v>
          </cell>
          <cell r="J38" t="str">
            <v xml:space="preserve">COVS HZO </v>
          </cell>
          <cell r="L38" t="str">
            <v>-</v>
          </cell>
          <cell r="O38" t="str">
            <v>-</v>
          </cell>
        </row>
        <row r="39">
          <cell r="B39">
            <v>17135</v>
          </cell>
          <cell r="C39" t="str">
            <v>dinsdag</v>
          </cell>
          <cell r="D39">
            <v>43739</v>
          </cell>
          <cell r="E39" t="str">
            <v>St. Germanicus-CSVC</v>
          </cell>
          <cell r="F39" t="str">
            <v>-</v>
          </cell>
          <cell r="G39" t="str">
            <v>FC Klazienaveen</v>
          </cell>
          <cell r="H39">
            <v>0.8125</v>
          </cell>
          <cell r="I39" t="str">
            <v>D</v>
          </cell>
          <cell r="J39" t="str">
            <v xml:space="preserve">COVS HZO </v>
          </cell>
          <cell r="L39" t="str">
            <v>-</v>
          </cell>
          <cell r="O39" t="str">
            <v>-</v>
          </cell>
        </row>
        <row r="40">
          <cell r="B40">
            <v>17228</v>
          </cell>
          <cell r="C40" t="str">
            <v>dinsdag</v>
          </cell>
          <cell r="D40">
            <v>43753</v>
          </cell>
          <cell r="E40" t="str">
            <v>SC Erica</v>
          </cell>
          <cell r="F40" t="str">
            <v>-</v>
          </cell>
          <cell r="G40" t="str">
            <v>HHC - Hardenberg</v>
          </cell>
          <cell r="H40">
            <v>0.83333333333333337</v>
          </cell>
          <cell r="I40" t="str">
            <v>D</v>
          </cell>
          <cell r="J40" t="str">
            <v xml:space="preserve">COVS HZO </v>
          </cell>
          <cell r="L40" t="str">
            <v>-</v>
          </cell>
          <cell r="O40" t="str">
            <v>-</v>
          </cell>
        </row>
        <row r="41">
          <cell r="B41">
            <v>17231</v>
          </cell>
          <cell r="C41" t="str">
            <v>woensdag</v>
          </cell>
          <cell r="D41">
            <v>43754</v>
          </cell>
          <cell r="E41" t="str">
            <v>FC Klazienaveen</v>
          </cell>
          <cell r="F41" t="str">
            <v>-</v>
          </cell>
          <cell r="G41" t="str">
            <v>DZOH</v>
          </cell>
          <cell r="H41">
            <v>0.8125</v>
          </cell>
          <cell r="I41" t="str">
            <v>D</v>
          </cell>
          <cell r="J41" t="str">
            <v xml:space="preserve">COVS HZO </v>
          </cell>
          <cell r="L41" t="str">
            <v>-</v>
          </cell>
          <cell r="O41" t="str">
            <v>-</v>
          </cell>
        </row>
        <row r="42">
          <cell r="B42">
            <v>17229</v>
          </cell>
          <cell r="C42" t="str">
            <v>dinsdag</v>
          </cell>
          <cell r="D42">
            <v>43774</v>
          </cell>
          <cell r="E42" t="str">
            <v>SC Erica</v>
          </cell>
          <cell r="F42" t="str">
            <v>-</v>
          </cell>
          <cell r="G42" t="str">
            <v>St. Germanicus-CSVC</v>
          </cell>
          <cell r="H42">
            <v>0.83333333333333337</v>
          </cell>
          <cell r="I42" t="str">
            <v>D</v>
          </cell>
          <cell r="J42" t="str">
            <v xml:space="preserve">COVS HZO </v>
          </cell>
          <cell r="L42" t="str">
            <v>-</v>
          </cell>
          <cell r="O42" t="str">
            <v>-</v>
          </cell>
        </row>
        <row r="43">
          <cell r="B43">
            <v>17149</v>
          </cell>
          <cell r="C43" t="str">
            <v>dinsdag</v>
          </cell>
          <cell r="D43">
            <v>43774</v>
          </cell>
          <cell r="E43" t="str">
            <v>HHC - Hardenberg</v>
          </cell>
          <cell r="F43" t="str">
            <v>-</v>
          </cell>
          <cell r="G43" t="str">
            <v>FC Klazienaveen</v>
          </cell>
          <cell r="H43">
            <v>0.83333333333333337</v>
          </cell>
          <cell r="I43" t="str">
            <v>D</v>
          </cell>
          <cell r="J43" t="str">
            <v>SNO</v>
          </cell>
          <cell r="L43" t="str">
            <v>-</v>
          </cell>
          <cell r="O43" t="str">
            <v>-</v>
          </cell>
        </row>
        <row r="44">
          <cell r="B44">
            <v>17146</v>
          </cell>
          <cell r="C44" t="str">
            <v>maandag</v>
          </cell>
          <cell r="D44">
            <v>43794</v>
          </cell>
          <cell r="E44" t="str">
            <v>DZOH</v>
          </cell>
          <cell r="F44" t="str">
            <v>-</v>
          </cell>
          <cell r="G44" t="str">
            <v>SC Erica</v>
          </cell>
          <cell r="H44">
            <v>0.8125</v>
          </cell>
          <cell r="I44" t="str">
            <v>D</v>
          </cell>
          <cell r="J44" t="str">
            <v xml:space="preserve">COVS HZO </v>
          </cell>
          <cell r="L44" t="str">
            <v>-</v>
          </cell>
          <cell r="O44" t="str">
            <v>-</v>
          </cell>
        </row>
        <row r="45">
          <cell r="B45">
            <v>17150</v>
          </cell>
          <cell r="C45" t="str">
            <v>dinsdag</v>
          </cell>
          <cell r="D45">
            <v>43795</v>
          </cell>
          <cell r="E45" t="str">
            <v>HHC - Hardenberg</v>
          </cell>
          <cell r="F45" t="str">
            <v>-</v>
          </cell>
          <cell r="G45" t="str">
            <v>St. Germanicus-CSVC</v>
          </cell>
          <cell r="H45">
            <v>0.83333333333333337</v>
          </cell>
          <cell r="I45" t="str">
            <v>D</v>
          </cell>
          <cell r="J45" t="str">
            <v>SNO</v>
          </cell>
          <cell r="L45" t="str">
            <v>-</v>
          </cell>
          <cell r="O45" t="str">
            <v>-</v>
          </cell>
        </row>
        <row r="46">
          <cell r="B46">
            <v>17233</v>
          </cell>
          <cell r="C46" t="str">
            <v>woensdag</v>
          </cell>
          <cell r="D46">
            <v>43817</v>
          </cell>
          <cell r="E46" t="str">
            <v>FC Klazienaveen</v>
          </cell>
          <cell r="F46" t="str">
            <v>-</v>
          </cell>
          <cell r="G46" t="str">
            <v>SC Erica</v>
          </cell>
          <cell r="H46">
            <v>0.8125</v>
          </cell>
          <cell r="I46" t="str">
            <v>D</v>
          </cell>
          <cell r="J46" t="str">
            <v xml:space="preserve">COVS HZO </v>
          </cell>
          <cell r="L46" t="str">
            <v>-</v>
          </cell>
          <cell r="O46" t="str">
            <v>-</v>
          </cell>
        </row>
        <row r="47">
          <cell r="B47">
            <v>17138</v>
          </cell>
          <cell r="C47" t="str">
            <v>dinsdag</v>
          </cell>
          <cell r="D47">
            <v>43816</v>
          </cell>
          <cell r="E47" t="str">
            <v>St. Germanicus-CSVC</v>
          </cell>
          <cell r="F47" t="str">
            <v>-</v>
          </cell>
          <cell r="G47" t="str">
            <v>DZOH</v>
          </cell>
          <cell r="H47">
            <v>0.8125</v>
          </cell>
          <cell r="I47" t="str">
            <v>D</v>
          </cell>
          <cell r="J47" t="str">
            <v xml:space="preserve">COVS HZO </v>
          </cell>
          <cell r="L47" t="str">
            <v>-</v>
          </cell>
          <cell r="O47" t="str">
            <v>-</v>
          </cell>
        </row>
        <row r="50">
          <cell r="B50">
            <v>17235</v>
          </cell>
          <cell r="C50" t="str">
            <v>dinsdag</v>
          </cell>
          <cell r="D50">
            <v>43739</v>
          </cell>
          <cell r="E50" t="str">
            <v>Sportclub Deventer</v>
          </cell>
          <cell r="F50" t="str">
            <v>-</v>
          </cell>
          <cell r="G50" t="str">
            <v>SML Arnhem</v>
          </cell>
          <cell r="H50">
            <v>0.83333333333333337</v>
          </cell>
          <cell r="I50" t="str">
            <v>E</v>
          </cell>
          <cell r="J50" t="str">
            <v>ASV</v>
          </cell>
          <cell r="L50" t="str">
            <v>-</v>
          </cell>
          <cell r="O50" t="str">
            <v>-</v>
          </cell>
        </row>
        <row r="51">
          <cell r="B51">
            <v>17243</v>
          </cell>
          <cell r="C51" t="str">
            <v>dinsdag</v>
          </cell>
          <cell r="D51">
            <v>43739</v>
          </cell>
          <cell r="E51" t="str">
            <v>Z.V.V. Be Quick</v>
          </cell>
          <cell r="F51" t="str">
            <v>-</v>
          </cell>
          <cell r="G51" t="str">
            <v>vv Diepenveen</v>
          </cell>
          <cell r="H51">
            <v>0.83333333333333337</v>
          </cell>
          <cell r="I51" t="str">
            <v>E</v>
          </cell>
          <cell r="J51" t="str">
            <v>SZO Zutphen</v>
          </cell>
          <cell r="L51" t="str">
            <v>-</v>
          </cell>
          <cell r="O51" t="str">
            <v>-</v>
          </cell>
        </row>
        <row r="52">
          <cell r="B52">
            <v>17196</v>
          </cell>
          <cell r="C52" t="str">
            <v>dinsdag</v>
          </cell>
          <cell r="D52">
            <v>43753</v>
          </cell>
          <cell r="E52" t="str">
            <v>vv Vorden</v>
          </cell>
          <cell r="F52" t="str">
            <v>-</v>
          </cell>
          <cell r="G52" t="str">
            <v>SML Arnhem</v>
          </cell>
          <cell r="H52">
            <v>0.83333333333333337</v>
          </cell>
          <cell r="I52" t="str">
            <v>E</v>
          </cell>
          <cell r="J52" t="str">
            <v>SZO Zutphen</v>
          </cell>
          <cell r="L52" t="str">
            <v>-</v>
          </cell>
          <cell r="O52" t="str">
            <v>-</v>
          </cell>
        </row>
        <row r="53">
          <cell r="B53">
            <v>17191</v>
          </cell>
          <cell r="C53" t="str">
            <v>dinsdag</v>
          </cell>
          <cell r="D53">
            <v>43753</v>
          </cell>
          <cell r="E53" t="str">
            <v>vv Diepenveen</v>
          </cell>
          <cell r="F53" t="str">
            <v>-</v>
          </cell>
          <cell r="G53" t="str">
            <v>Sportclub Deventer</v>
          </cell>
          <cell r="H53">
            <v>0.82291666666666663</v>
          </cell>
          <cell r="I53" t="str">
            <v>E</v>
          </cell>
          <cell r="J53" t="str">
            <v>SZO Zutphen</v>
          </cell>
          <cell r="L53" t="str">
            <v>-</v>
          </cell>
          <cell r="O53" t="str">
            <v>-</v>
          </cell>
        </row>
        <row r="54">
          <cell r="B54">
            <v>17197</v>
          </cell>
          <cell r="C54" t="str">
            <v>dinsdag</v>
          </cell>
          <cell r="D54">
            <v>43774</v>
          </cell>
          <cell r="E54" t="str">
            <v>vv Vorden</v>
          </cell>
          <cell r="F54" t="str">
            <v>-</v>
          </cell>
          <cell r="G54" t="str">
            <v>Z.V.V. Be Quick</v>
          </cell>
          <cell r="H54">
            <v>0.83333333333333337</v>
          </cell>
          <cell r="I54" t="str">
            <v>E</v>
          </cell>
          <cell r="J54" t="str">
            <v>SZO Zutphen</v>
          </cell>
          <cell r="L54" t="str">
            <v>-</v>
          </cell>
          <cell r="O54" t="str">
            <v>-</v>
          </cell>
        </row>
        <row r="55">
          <cell r="B55">
            <v>17241</v>
          </cell>
          <cell r="C55" t="str">
            <v>maandag</v>
          </cell>
          <cell r="D55">
            <v>43773</v>
          </cell>
          <cell r="E55" t="str">
            <v>SML Arnhem</v>
          </cell>
          <cell r="F55" t="str">
            <v>-</v>
          </cell>
          <cell r="G55" t="str">
            <v>vv Diepenveen</v>
          </cell>
          <cell r="H55">
            <v>0.8125</v>
          </cell>
          <cell r="I55" t="str">
            <v>E</v>
          </cell>
          <cell r="J55" t="str">
            <v xml:space="preserve">COVS SDO  </v>
          </cell>
          <cell r="L55" t="str">
            <v>-</v>
          </cell>
          <cell r="O55" t="str">
            <v>-</v>
          </cell>
        </row>
        <row r="56">
          <cell r="B56">
            <v>17238</v>
          </cell>
          <cell r="C56" t="str">
            <v>dinsdag</v>
          </cell>
          <cell r="D56">
            <v>43795</v>
          </cell>
          <cell r="E56" t="str">
            <v>Sportclub Deventer</v>
          </cell>
          <cell r="F56" t="str">
            <v>-</v>
          </cell>
          <cell r="G56" t="str">
            <v>vv Vorden</v>
          </cell>
          <cell r="H56">
            <v>0.83333333333333337</v>
          </cell>
          <cell r="I56" t="str">
            <v>E</v>
          </cell>
          <cell r="J56" t="str">
            <v>ASV</v>
          </cell>
          <cell r="L56" t="str">
            <v>-</v>
          </cell>
          <cell r="O56" t="str">
            <v>-</v>
          </cell>
        </row>
        <row r="57">
          <cell r="B57">
            <v>17242</v>
          </cell>
          <cell r="C57" t="str">
            <v>maandag</v>
          </cell>
          <cell r="D57">
            <v>43794</v>
          </cell>
          <cell r="E57" t="str">
            <v>SML Arnhem</v>
          </cell>
          <cell r="F57" t="str">
            <v>-</v>
          </cell>
          <cell r="G57" t="str">
            <v>Z.V.V. Be Quick</v>
          </cell>
          <cell r="H57">
            <v>0.8125</v>
          </cell>
          <cell r="I57" t="str">
            <v>E</v>
          </cell>
          <cell r="J57" t="str">
            <v xml:space="preserve">COVS SDO  </v>
          </cell>
          <cell r="L57" t="str">
            <v>-</v>
          </cell>
          <cell r="O57" t="str">
            <v>-</v>
          </cell>
        </row>
        <row r="58">
          <cell r="B58">
            <v>17193</v>
          </cell>
          <cell r="C58" t="str">
            <v>dinsdag</v>
          </cell>
          <cell r="D58">
            <v>43816</v>
          </cell>
          <cell r="E58" t="str">
            <v>vv Diepenveen</v>
          </cell>
          <cell r="F58" t="str">
            <v>-</v>
          </cell>
          <cell r="G58" t="str">
            <v>vv Vorden</v>
          </cell>
          <cell r="H58">
            <v>0.82291666666666663</v>
          </cell>
          <cell r="I58" t="str">
            <v>E</v>
          </cell>
          <cell r="J58" t="str">
            <v>SZO Zutphen</v>
          </cell>
          <cell r="L58" t="str">
            <v>-</v>
          </cell>
          <cell r="O58" t="str">
            <v>-</v>
          </cell>
        </row>
        <row r="59">
          <cell r="B59">
            <v>17246</v>
          </cell>
          <cell r="C59" t="str">
            <v>dinsdag</v>
          </cell>
          <cell r="D59">
            <v>43816</v>
          </cell>
          <cell r="E59" t="str">
            <v>Z.V.V. Be Quick</v>
          </cell>
          <cell r="F59" t="str">
            <v>-</v>
          </cell>
          <cell r="G59" t="str">
            <v>Sportclub Deventer</v>
          </cell>
          <cell r="H59">
            <v>0.83333333333333337</v>
          </cell>
          <cell r="I59" t="str">
            <v>E</v>
          </cell>
          <cell r="J59" t="str">
            <v>SZO Zutphen</v>
          </cell>
          <cell r="L59" t="str">
            <v>-</v>
          </cell>
          <cell r="O59" t="str">
            <v>-</v>
          </cell>
        </row>
        <row r="62">
          <cell r="B62">
            <v>17247</v>
          </cell>
          <cell r="C62" t="str">
            <v>maandag</v>
          </cell>
          <cell r="D62">
            <v>43738</v>
          </cell>
          <cell r="E62" t="str">
            <v>csv Apeldoorn</v>
          </cell>
          <cell r="F62" t="str">
            <v>-</v>
          </cell>
          <cell r="G62" t="str">
            <v>vv Eldenia</v>
          </cell>
          <cell r="H62">
            <v>0.83333333333333337</v>
          </cell>
          <cell r="I62" t="str">
            <v>F</v>
          </cell>
          <cell r="J62" t="str">
            <v>ASV</v>
          </cell>
          <cell r="L62" t="str">
            <v>-</v>
          </cell>
          <cell r="O62" t="str">
            <v>-</v>
          </cell>
        </row>
        <row r="63">
          <cell r="B63">
            <v>17251</v>
          </cell>
          <cell r="C63" t="str">
            <v>dinsdag</v>
          </cell>
          <cell r="D63">
            <v>43739</v>
          </cell>
          <cell r="E63" t="str">
            <v>VDZ</v>
          </cell>
          <cell r="F63" t="str">
            <v>-</v>
          </cell>
          <cell r="G63" t="str">
            <v>SKV</v>
          </cell>
          <cell r="H63">
            <v>0.85416666666666663</v>
          </cell>
          <cell r="I63" t="str">
            <v>F</v>
          </cell>
          <cell r="J63" t="str">
            <v xml:space="preserve">COVS SDO  </v>
          </cell>
          <cell r="L63" t="str">
            <v>-</v>
          </cell>
          <cell r="O63" t="str">
            <v>-</v>
          </cell>
        </row>
        <row r="64">
          <cell r="B64">
            <v>17256</v>
          </cell>
          <cell r="C64" t="str">
            <v>dinsdag</v>
          </cell>
          <cell r="D64">
            <v>43753</v>
          </cell>
          <cell r="E64" t="str">
            <v>KSV Fortissimo</v>
          </cell>
          <cell r="F64" t="str">
            <v>-</v>
          </cell>
          <cell r="G64" t="str">
            <v>vv Eldenia</v>
          </cell>
          <cell r="H64">
            <v>0.85416666666666663</v>
          </cell>
          <cell r="I64" t="str">
            <v>F</v>
          </cell>
          <cell r="J64" t="str">
            <v xml:space="preserve">COVS SDO  </v>
          </cell>
          <cell r="L64" t="str">
            <v>-</v>
          </cell>
          <cell r="O64" t="str">
            <v>-</v>
          </cell>
        </row>
        <row r="65">
          <cell r="B65">
            <v>17259</v>
          </cell>
          <cell r="C65" t="str">
            <v>maandag</v>
          </cell>
          <cell r="D65">
            <v>43752</v>
          </cell>
          <cell r="E65" t="str">
            <v>SKV</v>
          </cell>
          <cell r="F65" t="str">
            <v>-</v>
          </cell>
          <cell r="G65" t="str">
            <v>csv Apeldoorn</v>
          </cell>
          <cell r="H65">
            <v>0.83333333333333337</v>
          </cell>
          <cell r="I65" t="str">
            <v>F</v>
          </cell>
          <cell r="J65" t="str">
            <v>ASV</v>
          </cell>
          <cell r="L65" t="str">
            <v>-</v>
          </cell>
          <cell r="O65" t="str">
            <v>-</v>
          </cell>
        </row>
        <row r="66">
          <cell r="B66">
            <v>17257</v>
          </cell>
          <cell r="C66" t="str">
            <v>dinsdag</v>
          </cell>
          <cell r="D66">
            <v>43774</v>
          </cell>
          <cell r="E66" t="str">
            <v>KSV Fortissimo</v>
          </cell>
          <cell r="F66" t="str">
            <v>-</v>
          </cell>
          <cell r="G66" t="str">
            <v>VDZ</v>
          </cell>
          <cell r="H66">
            <v>0.85416666666666663</v>
          </cell>
          <cell r="I66" t="str">
            <v>F</v>
          </cell>
          <cell r="J66" t="str">
            <v xml:space="preserve">COVS SDO  </v>
          </cell>
          <cell r="L66" t="str">
            <v>-</v>
          </cell>
          <cell r="O66" t="str">
            <v>-</v>
          </cell>
        </row>
        <row r="67">
          <cell r="B67">
            <v>17265</v>
          </cell>
          <cell r="C67" t="str">
            <v>maandag</v>
          </cell>
          <cell r="D67">
            <v>43773</v>
          </cell>
          <cell r="E67" t="str">
            <v>vv Eldenia</v>
          </cell>
          <cell r="F67" t="str">
            <v>-</v>
          </cell>
          <cell r="G67" t="str">
            <v>SKV</v>
          </cell>
          <cell r="H67">
            <v>0.85416666666666663</v>
          </cell>
          <cell r="I67" t="str">
            <v>F</v>
          </cell>
          <cell r="J67" t="str">
            <v xml:space="preserve">COVS SDO  </v>
          </cell>
          <cell r="L67" t="str">
            <v>-</v>
          </cell>
          <cell r="O67" t="str">
            <v>-</v>
          </cell>
        </row>
        <row r="68">
          <cell r="B68">
            <v>17250</v>
          </cell>
          <cell r="C68" t="str">
            <v>maandag</v>
          </cell>
          <cell r="D68">
            <v>43794</v>
          </cell>
          <cell r="E68" t="str">
            <v>csv Apeldoorn</v>
          </cell>
          <cell r="F68" t="str">
            <v>-</v>
          </cell>
          <cell r="G68" t="str">
            <v>KSV Fortissimo</v>
          </cell>
          <cell r="H68">
            <v>0.83333333333333337</v>
          </cell>
          <cell r="I68" t="str">
            <v>F</v>
          </cell>
          <cell r="J68" t="str">
            <v>ASV</v>
          </cell>
          <cell r="L68" t="str">
            <v>-</v>
          </cell>
          <cell r="O68" t="str">
            <v>-</v>
          </cell>
        </row>
        <row r="69">
          <cell r="B69">
            <v>17266</v>
          </cell>
          <cell r="C69" t="str">
            <v>maandag</v>
          </cell>
          <cell r="D69">
            <v>43794</v>
          </cell>
          <cell r="E69" t="str">
            <v>vv Eldenia</v>
          </cell>
          <cell r="F69" t="str">
            <v>-</v>
          </cell>
          <cell r="G69" t="str">
            <v>VDZ</v>
          </cell>
          <cell r="H69">
            <v>0.85416666666666663</v>
          </cell>
          <cell r="I69" t="str">
            <v>F</v>
          </cell>
          <cell r="J69" t="str">
            <v xml:space="preserve">COVS SDO  </v>
          </cell>
          <cell r="L69" t="str">
            <v>-</v>
          </cell>
          <cell r="O69" t="str">
            <v>-</v>
          </cell>
        </row>
        <row r="70">
          <cell r="B70">
            <v>17261</v>
          </cell>
          <cell r="C70" t="str">
            <v>maandag</v>
          </cell>
          <cell r="D70">
            <v>43815</v>
          </cell>
          <cell r="E70" t="str">
            <v>SKV</v>
          </cell>
          <cell r="F70" t="str">
            <v>-</v>
          </cell>
          <cell r="G70" t="str">
            <v>KSV Fortissimo</v>
          </cell>
          <cell r="H70">
            <v>0.83333333333333337</v>
          </cell>
          <cell r="I70" t="str">
            <v>F</v>
          </cell>
          <cell r="J70" t="str">
            <v>ASV</v>
          </cell>
          <cell r="L70" t="str">
            <v>-</v>
          </cell>
          <cell r="O70" t="str">
            <v>-</v>
          </cell>
        </row>
        <row r="71">
          <cell r="B71">
            <v>17254</v>
          </cell>
          <cell r="C71" t="str">
            <v>dinsdag</v>
          </cell>
          <cell r="D71">
            <v>43816</v>
          </cell>
          <cell r="E71" t="str">
            <v>VDZ</v>
          </cell>
          <cell r="F71" t="str">
            <v>-</v>
          </cell>
          <cell r="G71" t="str">
            <v>csv Apeldoorn</v>
          </cell>
          <cell r="H71">
            <v>0.85416666666666663</v>
          </cell>
          <cell r="I71" t="str">
            <v>F</v>
          </cell>
          <cell r="J71" t="str">
            <v xml:space="preserve">COVS SDO  </v>
          </cell>
          <cell r="L71" t="str">
            <v>-</v>
          </cell>
          <cell r="O71" t="str">
            <v>-</v>
          </cell>
        </row>
        <row r="74">
          <cell r="B74">
            <v>17107</v>
          </cell>
          <cell r="C74" t="str">
            <v>woensdag</v>
          </cell>
          <cell r="D74">
            <v>43740</v>
          </cell>
          <cell r="E74" t="str">
            <v>S.V. Bon Boys</v>
          </cell>
          <cell r="F74" t="str">
            <v>-</v>
          </cell>
          <cell r="G74" t="str">
            <v>cvv Sparta Enschede</v>
          </cell>
          <cell r="H74">
            <v>0.83333333333333337</v>
          </cell>
          <cell r="I74" t="str">
            <v>G</v>
          </cell>
          <cell r="J74" t="str">
            <v>SEO</v>
          </cell>
          <cell r="L74" t="str">
            <v>-</v>
          </cell>
          <cell r="O74" t="str">
            <v>-</v>
          </cell>
        </row>
        <row r="75">
          <cell r="B75">
            <v>17267</v>
          </cell>
          <cell r="C75" t="str">
            <v>woensdag</v>
          </cell>
          <cell r="D75">
            <v>43740</v>
          </cell>
          <cell r="E75" t="str">
            <v xml:space="preserve">De Tubanters </v>
          </cell>
          <cell r="F75" t="str">
            <v>-</v>
          </cell>
          <cell r="G75" t="str">
            <v>S.V. Wilhelminaschool</v>
          </cell>
          <cell r="H75">
            <v>0.83333333333333337</v>
          </cell>
          <cell r="I75" t="str">
            <v>G</v>
          </cell>
          <cell r="J75" t="str">
            <v>SEO</v>
          </cell>
          <cell r="L75" t="str">
            <v>-</v>
          </cell>
          <cell r="O75" t="str">
            <v>-</v>
          </cell>
        </row>
        <row r="76">
          <cell r="B76">
            <v>17200</v>
          </cell>
          <cell r="C76" t="str">
            <v>dinsdag</v>
          </cell>
          <cell r="D76">
            <v>43753</v>
          </cell>
          <cell r="E76" t="str">
            <v>FC Eibergen</v>
          </cell>
          <cell r="F76" t="str">
            <v>-</v>
          </cell>
          <cell r="G76" t="str">
            <v>cvv Sparta Enschede</v>
          </cell>
          <cell r="H76">
            <v>0.8125</v>
          </cell>
          <cell r="I76" t="str">
            <v>G</v>
          </cell>
          <cell r="J76" t="str">
            <v>SEO</v>
          </cell>
          <cell r="L76" t="str">
            <v>-</v>
          </cell>
          <cell r="O76" t="str">
            <v>-</v>
          </cell>
        </row>
        <row r="77">
          <cell r="B77">
            <v>17111</v>
          </cell>
          <cell r="C77" t="str">
            <v>dinsdag</v>
          </cell>
          <cell r="D77">
            <v>43753</v>
          </cell>
          <cell r="E77" t="str">
            <v>S.V. Wilhelminaschool</v>
          </cell>
          <cell r="F77" t="str">
            <v>-</v>
          </cell>
          <cell r="G77" t="str">
            <v>S.V. Bon Boys</v>
          </cell>
          <cell r="H77">
            <v>0.83333333333333337</v>
          </cell>
          <cell r="I77" t="str">
            <v>G</v>
          </cell>
          <cell r="J77" t="str">
            <v>SHO</v>
          </cell>
          <cell r="L77" t="str">
            <v>-</v>
          </cell>
          <cell r="O77" t="str">
            <v>-</v>
          </cell>
        </row>
        <row r="78">
          <cell r="B78">
            <v>17201</v>
          </cell>
          <cell r="C78" t="str">
            <v>dinsdag</v>
          </cell>
          <cell r="D78">
            <v>43774</v>
          </cell>
          <cell r="E78" t="str">
            <v>FC Eibergen</v>
          </cell>
          <cell r="F78" t="str">
            <v>-</v>
          </cell>
          <cell r="G78" t="str">
            <v xml:space="preserve">De Tubanters </v>
          </cell>
          <cell r="H78">
            <v>0.8125</v>
          </cell>
          <cell r="I78" t="str">
            <v>G</v>
          </cell>
          <cell r="J78" t="str">
            <v>SEO</v>
          </cell>
          <cell r="L78" t="str">
            <v>-</v>
          </cell>
          <cell r="O78" t="str">
            <v>-</v>
          </cell>
        </row>
        <row r="79">
          <cell r="B79">
            <v>17101</v>
          </cell>
          <cell r="C79" t="str">
            <v>woensdag</v>
          </cell>
          <cell r="D79">
            <v>43775</v>
          </cell>
          <cell r="E79" t="str">
            <v>cvv Sparta Enschede</v>
          </cell>
          <cell r="F79" t="str">
            <v>-</v>
          </cell>
          <cell r="G79" t="str">
            <v>S.V. Wilhelminaschool</v>
          </cell>
          <cell r="H79">
            <v>0.83333333333333337</v>
          </cell>
          <cell r="I79" t="str">
            <v>G</v>
          </cell>
          <cell r="J79" t="str">
            <v>NOT</v>
          </cell>
          <cell r="L79" t="str">
            <v>-</v>
          </cell>
          <cell r="O79" t="str">
            <v>-</v>
          </cell>
        </row>
        <row r="80">
          <cell r="B80">
            <v>17110</v>
          </cell>
          <cell r="C80" t="str">
            <v>woensdag</v>
          </cell>
          <cell r="D80">
            <v>43796</v>
          </cell>
          <cell r="E80" t="str">
            <v>S.V. Bon Boys</v>
          </cell>
          <cell r="F80" t="str">
            <v>-</v>
          </cell>
          <cell r="G80" t="str">
            <v>FC Eibergen</v>
          </cell>
          <cell r="H80">
            <v>0.83333333333333337</v>
          </cell>
          <cell r="I80" t="str">
            <v>G</v>
          </cell>
          <cell r="J80" t="str">
            <v>SEO</v>
          </cell>
          <cell r="L80" t="str">
            <v>-</v>
          </cell>
          <cell r="O80" t="str">
            <v>-</v>
          </cell>
        </row>
        <row r="81">
          <cell r="B81">
            <v>17102</v>
          </cell>
          <cell r="C81" t="str">
            <v>woensdag</v>
          </cell>
          <cell r="D81">
            <v>43796</v>
          </cell>
          <cell r="E81" t="str">
            <v>cvv Sparta Enschede</v>
          </cell>
          <cell r="F81" t="str">
            <v>-</v>
          </cell>
          <cell r="G81" t="str">
            <v xml:space="preserve">De Tubanters </v>
          </cell>
          <cell r="H81">
            <v>0.83333333333333337</v>
          </cell>
          <cell r="I81" t="str">
            <v>G</v>
          </cell>
          <cell r="J81" t="str">
            <v>NOT</v>
          </cell>
          <cell r="L81" t="str">
            <v>-</v>
          </cell>
          <cell r="O81" t="str">
            <v>-</v>
          </cell>
        </row>
        <row r="82">
          <cell r="B82">
            <v>17113</v>
          </cell>
          <cell r="C82" t="str">
            <v>dinsdag</v>
          </cell>
          <cell r="D82">
            <v>43816</v>
          </cell>
          <cell r="E82" t="str">
            <v>S.V. Wilhelminaschool</v>
          </cell>
          <cell r="F82" t="str">
            <v>-</v>
          </cell>
          <cell r="G82" t="str">
            <v>FC Eibergen</v>
          </cell>
          <cell r="H82">
            <v>0.83333333333333337</v>
          </cell>
          <cell r="I82" t="str">
            <v>G</v>
          </cell>
          <cell r="J82" t="str">
            <v>SHO</v>
          </cell>
          <cell r="L82" t="str">
            <v>-</v>
          </cell>
          <cell r="O82" t="str">
            <v>-</v>
          </cell>
        </row>
        <row r="83">
          <cell r="B83">
            <v>17270</v>
          </cell>
          <cell r="C83" t="str">
            <v>woensdag</v>
          </cell>
          <cell r="D83">
            <v>43817</v>
          </cell>
          <cell r="E83" t="str">
            <v xml:space="preserve">De Tubanters </v>
          </cell>
          <cell r="F83" t="str">
            <v>-</v>
          </cell>
          <cell r="G83" t="str">
            <v>S.V. Bon Boys</v>
          </cell>
          <cell r="H83">
            <v>0.83333333333333337</v>
          </cell>
          <cell r="I83" t="str">
            <v>G</v>
          </cell>
          <cell r="J83" t="str">
            <v>SEO</v>
          </cell>
          <cell r="L83" t="str">
            <v>-</v>
          </cell>
          <cell r="O83" t="str">
            <v>-</v>
          </cell>
        </row>
        <row r="86">
          <cell r="B86">
            <v>17103</v>
          </cell>
          <cell r="C86" t="str">
            <v>woensdag</v>
          </cell>
          <cell r="D86">
            <v>43740</v>
          </cell>
          <cell r="E86" t="str">
            <v>HSC'21</v>
          </cell>
          <cell r="F86" t="str">
            <v>-</v>
          </cell>
          <cell r="G86" t="str">
            <v>v.v. Victoria'28</v>
          </cell>
          <cell r="H86">
            <v>0.83333333333333337</v>
          </cell>
          <cell r="I86" t="str">
            <v>H</v>
          </cell>
          <cell r="J86" t="str">
            <v>SEO</v>
          </cell>
          <cell r="L86" t="str">
            <v>-</v>
          </cell>
          <cell r="O86" t="str">
            <v>-</v>
          </cell>
        </row>
        <row r="87">
          <cell r="B87">
            <v>17115</v>
          </cell>
          <cell r="C87" t="str">
            <v>dinsdag</v>
          </cell>
          <cell r="D87">
            <v>43739</v>
          </cell>
          <cell r="E87" t="str">
            <v>C.V.V. Oranje Nassau Almelo</v>
          </cell>
          <cell r="F87" t="str">
            <v>-</v>
          </cell>
          <cell r="G87" t="str">
            <v>Avanti Wilskracht</v>
          </cell>
          <cell r="H87">
            <v>0.83333333333333337</v>
          </cell>
          <cell r="I87" t="str">
            <v>H</v>
          </cell>
          <cell r="J87" t="str">
            <v>SAO</v>
          </cell>
          <cell r="L87" t="str">
            <v>-</v>
          </cell>
          <cell r="O87" t="str">
            <v>-</v>
          </cell>
        </row>
        <row r="88">
          <cell r="B88">
            <v>17180</v>
          </cell>
          <cell r="C88" t="str">
            <v>dinsdag</v>
          </cell>
          <cell r="D88">
            <v>43753</v>
          </cell>
          <cell r="E88" t="str">
            <v>PH Almelo</v>
          </cell>
          <cell r="F88" t="str">
            <v>-</v>
          </cell>
          <cell r="G88" t="str">
            <v>v.v. Victoria'28</v>
          </cell>
          <cell r="H88">
            <v>0.8125</v>
          </cell>
          <cell r="I88" t="str">
            <v>H</v>
          </cell>
          <cell r="J88" t="str">
            <v>SAO</v>
          </cell>
          <cell r="L88" t="str">
            <v>-</v>
          </cell>
          <cell r="O88" t="str">
            <v>-</v>
          </cell>
        </row>
        <row r="89">
          <cell r="B89">
            <v>17171</v>
          </cell>
          <cell r="C89" t="str">
            <v>dinsdag</v>
          </cell>
          <cell r="D89">
            <v>43753</v>
          </cell>
          <cell r="E89" t="str">
            <v>Avanti Wilskracht</v>
          </cell>
          <cell r="F89" t="str">
            <v>-</v>
          </cell>
          <cell r="G89" t="str">
            <v>HSC'21</v>
          </cell>
          <cell r="H89">
            <v>0.84375</v>
          </cell>
          <cell r="I89" t="str">
            <v>H</v>
          </cell>
          <cell r="J89" t="str">
            <v>NOT</v>
          </cell>
          <cell r="L89" t="str">
            <v>-</v>
          </cell>
          <cell r="O89" t="str">
            <v>-</v>
          </cell>
        </row>
        <row r="90">
          <cell r="B90">
            <v>17181</v>
          </cell>
          <cell r="C90" t="str">
            <v>dinsdag</v>
          </cell>
          <cell r="D90">
            <v>43774</v>
          </cell>
          <cell r="E90" t="str">
            <v>PH Almelo</v>
          </cell>
          <cell r="F90" t="str">
            <v>-</v>
          </cell>
          <cell r="G90" t="str">
            <v>C.V.V. Oranje Nassau Almelo</v>
          </cell>
          <cell r="H90">
            <v>0.8125</v>
          </cell>
          <cell r="I90" t="str">
            <v>H</v>
          </cell>
          <cell r="J90" t="str">
            <v>SAO</v>
          </cell>
          <cell r="L90" t="str">
            <v>-</v>
          </cell>
          <cell r="O90" t="str">
            <v>-</v>
          </cell>
        </row>
        <row r="91">
          <cell r="B91">
            <v>17177</v>
          </cell>
          <cell r="C91" t="str">
            <v>dinsdag</v>
          </cell>
          <cell r="D91">
            <v>43774</v>
          </cell>
          <cell r="E91" t="str">
            <v>v.v. Victoria'28</v>
          </cell>
          <cell r="F91" t="str">
            <v>-</v>
          </cell>
          <cell r="G91" t="str">
            <v>Avanti Wilskracht</v>
          </cell>
          <cell r="H91">
            <v>0.83333333333333337</v>
          </cell>
          <cell r="I91" t="str">
            <v>H</v>
          </cell>
          <cell r="J91" t="str">
            <v>SHO</v>
          </cell>
          <cell r="L91" t="str">
            <v>-</v>
          </cell>
          <cell r="O91" t="str">
            <v>-</v>
          </cell>
        </row>
        <row r="92">
          <cell r="B92">
            <v>17106</v>
          </cell>
          <cell r="C92" t="str">
            <v>woensdag</v>
          </cell>
          <cell r="D92">
            <v>43796</v>
          </cell>
          <cell r="E92" t="str">
            <v>HSC'21</v>
          </cell>
          <cell r="F92" t="str">
            <v>-</v>
          </cell>
          <cell r="G92" t="str">
            <v>PH Almelo</v>
          </cell>
          <cell r="H92">
            <v>0.83333333333333337</v>
          </cell>
          <cell r="I92" t="str">
            <v>H</v>
          </cell>
          <cell r="J92" t="str">
            <v>SEO</v>
          </cell>
          <cell r="L92" t="str">
            <v>-</v>
          </cell>
          <cell r="O92" t="str">
            <v>-</v>
          </cell>
        </row>
        <row r="93">
          <cell r="B93">
            <v>17178</v>
          </cell>
          <cell r="C93" t="str">
            <v>dinsdag</v>
          </cell>
          <cell r="D93">
            <v>43795</v>
          </cell>
          <cell r="E93" t="str">
            <v>v.v. Victoria'28</v>
          </cell>
          <cell r="F93" t="str">
            <v>-</v>
          </cell>
          <cell r="G93" t="str">
            <v>C.V.V. Oranje Nassau Almelo</v>
          </cell>
          <cell r="H93">
            <v>0.83333333333333337</v>
          </cell>
          <cell r="I93" t="str">
            <v>H</v>
          </cell>
          <cell r="J93" t="str">
            <v>SHO</v>
          </cell>
          <cell r="L93" t="str">
            <v>-</v>
          </cell>
          <cell r="O93" t="str">
            <v>-</v>
          </cell>
        </row>
        <row r="94">
          <cell r="B94">
            <v>17173</v>
          </cell>
          <cell r="C94" t="str">
            <v>dinsdag</v>
          </cell>
          <cell r="D94">
            <v>43816</v>
          </cell>
          <cell r="E94" t="str">
            <v>Avanti Wilskracht</v>
          </cell>
          <cell r="F94" t="str">
            <v>-</v>
          </cell>
          <cell r="G94" t="str">
            <v>PH Almelo</v>
          </cell>
          <cell r="H94">
            <v>0.84375</v>
          </cell>
          <cell r="I94" t="str">
            <v>H</v>
          </cell>
          <cell r="J94" t="str">
            <v>NOT</v>
          </cell>
          <cell r="L94" t="str">
            <v>-</v>
          </cell>
          <cell r="O94" t="str">
            <v>-</v>
          </cell>
        </row>
        <row r="95">
          <cell r="B95">
            <v>17118</v>
          </cell>
          <cell r="C95" t="str">
            <v>dinsdag</v>
          </cell>
          <cell r="D95">
            <v>43816</v>
          </cell>
          <cell r="E95" t="str">
            <v>C.V.V. Oranje Nassau Almelo</v>
          </cell>
          <cell r="F95" t="str">
            <v>-</v>
          </cell>
          <cell r="G95" t="str">
            <v>HSC'21</v>
          </cell>
          <cell r="H95">
            <v>0.83333333333333337</v>
          </cell>
          <cell r="I95" t="str">
            <v>H</v>
          </cell>
          <cell r="J95" t="str">
            <v>SAO</v>
          </cell>
          <cell r="L95" t="str">
            <v>-</v>
          </cell>
          <cell r="O95" t="str">
            <v>-</v>
          </cell>
        </row>
        <row r="98">
          <cell r="B98">
            <v>17095</v>
          </cell>
          <cell r="C98" t="str">
            <v>dinsdag</v>
          </cell>
          <cell r="D98">
            <v>43739</v>
          </cell>
          <cell r="E98" t="str">
            <v>Quick'20</v>
          </cell>
          <cell r="F98" t="str">
            <v>-</v>
          </cell>
          <cell r="G98" t="str">
            <v>v.v. DETO</v>
          </cell>
          <cell r="H98">
            <v>0.83333333333333337</v>
          </cell>
          <cell r="I98" t="str">
            <v>I</v>
          </cell>
          <cell r="J98" t="str">
            <v>NOT</v>
          </cell>
          <cell r="L98" t="str">
            <v>-</v>
          </cell>
          <cell r="O98" t="str">
            <v>-</v>
          </cell>
        </row>
        <row r="99">
          <cell r="B99">
            <v>17127</v>
          </cell>
          <cell r="C99" t="str">
            <v>woensdag</v>
          </cell>
          <cell r="D99">
            <v>43740</v>
          </cell>
          <cell r="E99" t="str">
            <v>MVV'29</v>
          </cell>
          <cell r="F99" t="str">
            <v>-</v>
          </cell>
          <cell r="G99" t="str">
            <v>Hulzense Boys</v>
          </cell>
          <cell r="H99">
            <v>0.83333333333333337</v>
          </cell>
          <cell r="I99" t="str">
            <v>I</v>
          </cell>
          <cell r="J99" t="str">
            <v>NOT</v>
          </cell>
          <cell r="L99" t="str">
            <v>-</v>
          </cell>
          <cell r="O99" t="str">
            <v>-</v>
          </cell>
        </row>
        <row r="100">
          <cell r="B100">
            <v>17120</v>
          </cell>
          <cell r="C100" t="str">
            <v>dinsdag</v>
          </cell>
          <cell r="D100">
            <v>43753</v>
          </cell>
          <cell r="E100" t="str">
            <v>vv Vroomshoopse Boys</v>
          </cell>
          <cell r="F100" t="str">
            <v>-</v>
          </cell>
          <cell r="G100" t="str">
            <v>v.v. DETO</v>
          </cell>
          <cell r="H100">
            <v>0.83333333333333337</v>
          </cell>
          <cell r="I100" t="str">
            <v>I</v>
          </cell>
          <cell r="J100" t="str">
            <v>SNO</v>
          </cell>
          <cell r="L100" t="str">
            <v>-</v>
          </cell>
          <cell r="O100" t="str">
            <v>-</v>
          </cell>
        </row>
        <row r="101">
          <cell r="B101">
            <v>17271</v>
          </cell>
          <cell r="C101" t="str">
            <v>dinsdag</v>
          </cell>
          <cell r="D101">
            <v>43753</v>
          </cell>
          <cell r="E101" t="str">
            <v>Hulzense Boys</v>
          </cell>
          <cell r="F101" t="str">
            <v>-</v>
          </cell>
          <cell r="G101" t="str">
            <v>Quick'20</v>
          </cell>
          <cell r="H101">
            <v>0.83333333333333337</v>
          </cell>
          <cell r="I101" t="str">
            <v>I</v>
          </cell>
          <cell r="J101" t="str">
            <v>SNO</v>
          </cell>
          <cell r="L101" t="str">
            <v>-</v>
          </cell>
          <cell r="O101" t="str">
            <v>-</v>
          </cell>
        </row>
        <row r="102">
          <cell r="B102">
            <v>17121</v>
          </cell>
          <cell r="C102" t="str">
            <v>dinsdag</v>
          </cell>
          <cell r="D102">
            <v>43774</v>
          </cell>
          <cell r="E102" t="str">
            <v>vv Vroomshoopse Boys</v>
          </cell>
          <cell r="F102" t="str">
            <v>-</v>
          </cell>
          <cell r="G102" t="str">
            <v>MVV'29</v>
          </cell>
          <cell r="H102">
            <v>0.83333333333333337</v>
          </cell>
          <cell r="I102" t="str">
            <v>I</v>
          </cell>
          <cell r="J102" t="str">
            <v>SNO</v>
          </cell>
          <cell r="L102" t="str">
            <v>-</v>
          </cell>
          <cell r="O102" t="str">
            <v>-</v>
          </cell>
        </row>
        <row r="103">
          <cell r="B103">
            <v>17133</v>
          </cell>
          <cell r="C103" t="str">
            <v>dinsdag</v>
          </cell>
          <cell r="D103">
            <v>43774</v>
          </cell>
          <cell r="E103" t="str">
            <v>v.v. DETO</v>
          </cell>
          <cell r="F103" t="str">
            <v>-</v>
          </cell>
          <cell r="G103" t="str">
            <v>Hulzense Boys</v>
          </cell>
          <cell r="H103">
            <v>0.83333333333333337</v>
          </cell>
          <cell r="I103" t="str">
            <v>I</v>
          </cell>
          <cell r="J103" t="str">
            <v>SAO</v>
          </cell>
          <cell r="L103" t="str">
            <v>-</v>
          </cell>
          <cell r="O103" t="str">
            <v>-</v>
          </cell>
        </row>
        <row r="104">
          <cell r="B104">
            <v>17098</v>
          </cell>
          <cell r="C104" t="str">
            <v>dinsdag</v>
          </cell>
          <cell r="D104">
            <v>43795</v>
          </cell>
          <cell r="E104" t="str">
            <v>Quick'20</v>
          </cell>
          <cell r="F104" t="str">
            <v>-</v>
          </cell>
          <cell r="G104" t="str">
            <v>vv Vroomshoopse Boys</v>
          </cell>
          <cell r="H104">
            <v>0.83333333333333337</v>
          </cell>
          <cell r="I104" t="str">
            <v>I</v>
          </cell>
          <cell r="J104" t="str">
            <v>NOT</v>
          </cell>
          <cell r="L104" t="str">
            <v>-</v>
          </cell>
          <cell r="O104" t="str">
            <v>-</v>
          </cell>
        </row>
        <row r="105">
          <cell r="B105">
            <v>17134</v>
          </cell>
          <cell r="C105" t="str">
            <v>dinsdag</v>
          </cell>
          <cell r="D105">
            <v>43795</v>
          </cell>
          <cell r="E105" t="str">
            <v>v.v. DETO</v>
          </cell>
          <cell r="F105" t="str">
            <v>-</v>
          </cell>
          <cell r="G105" t="str">
            <v>MVV'29</v>
          </cell>
          <cell r="H105">
            <v>0.83333333333333337</v>
          </cell>
          <cell r="I105" t="str">
            <v>I</v>
          </cell>
          <cell r="J105" t="str">
            <v>SAO</v>
          </cell>
          <cell r="L105" t="str">
            <v>-</v>
          </cell>
          <cell r="O105" t="str">
            <v>-</v>
          </cell>
        </row>
        <row r="106">
          <cell r="B106">
            <v>17273</v>
          </cell>
          <cell r="C106" t="str">
            <v>dinsdag</v>
          </cell>
          <cell r="D106">
            <v>43816</v>
          </cell>
          <cell r="E106" t="str">
            <v>Hulzense Boys</v>
          </cell>
          <cell r="F106" t="str">
            <v>-</v>
          </cell>
          <cell r="G106" t="str">
            <v>vv Vroomshoopse Boys</v>
          </cell>
          <cell r="H106">
            <v>0.83333333333333337</v>
          </cell>
          <cell r="I106" t="str">
            <v>I</v>
          </cell>
          <cell r="J106" t="str">
            <v>SNO</v>
          </cell>
          <cell r="L106" t="str">
            <v>-</v>
          </cell>
          <cell r="O106" t="str">
            <v>-</v>
          </cell>
        </row>
        <row r="107">
          <cell r="B107">
            <v>17130</v>
          </cell>
          <cell r="C107" t="str">
            <v>woensdag</v>
          </cell>
          <cell r="D107">
            <v>43817</v>
          </cell>
          <cell r="E107" t="str">
            <v>MVV'29</v>
          </cell>
          <cell r="F107" t="str">
            <v>-</v>
          </cell>
          <cell r="G107" t="str">
            <v>Quick'20</v>
          </cell>
          <cell r="H107">
            <v>0.83333333333333337</v>
          </cell>
          <cell r="I107" t="str">
            <v>I</v>
          </cell>
          <cell r="J107" t="str">
            <v>NOT</v>
          </cell>
          <cell r="L107" t="str">
            <v>-</v>
          </cell>
          <cell r="O107" t="str">
            <v>-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workbookViewId="0">
      <selection activeCell="I1" sqref="I1:J1"/>
    </sheetView>
  </sheetViews>
  <sheetFormatPr defaultRowHeight="15" x14ac:dyDescent="0.25"/>
  <cols>
    <col min="2" max="2" width="15" customWidth="1"/>
    <col min="3" max="3" width="10.85546875" customWidth="1"/>
    <col min="4" max="4" width="22.5703125" customWidth="1"/>
    <col min="5" max="5" width="3.28515625" customWidth="1"/>
    <col min="6" max="6" width="30.42578125" customWidth="1"/>
    <col min="11" max="11" width="2.42578125" customWidth="1"/>
  </cols>
  <sheetData>
    <row r="1" spans="1:19" x14ac:dyDescent="0.25">
      <c r="A1" s="1" t="s">
        <v>0</v>
      </c>
      <c r="B1" s="6" t="s">
        <v>1</v>
      </c>
      <c r="C1" s="7" t="s">
        <v>2</v>
      </c>
      <c r="D1" s="6" t="s">
        <v>3</v>
      </c>
      <c r="E1" s="6"/>
      <c r="F1" s="6" t="s">
        <v>4</v>
      </c>
      <c r="G1" s="2" t="s">
        <v>5</v>
      </c>
      <c r="H1" s="6" t="s">
        <v>6</v>
      </c>
      <c r="I1" s="3" t="s">
        <v>7</v>
      </c>
      <c r="J1" s="4"/>
      <c r="K1" s="6"/>
      <c r="L1" s="1" t="s">
        <v>8</v>
      </c>
      <c r="M1" s="6"/>
      <c r="N1" s="1"/>
      <c r="O1" s="6" t="s">
        <v>9</v>
      </c>
      <c r="Q1" s="5" t="s">
        <v>10</v>
      </c>
      <c r="R1" s="5" t="s">
        <v>11</v>
      </c>
    </row>
    <row r="2" spans="1:19" x14ac:dyDescent="0.25">
      <c r="A2" s="1">
        <f>'[1]KNVB Beltonaschema'!B38</f>
        <v>17143</v>
      </c>
      <c r="B2" s="8" t="str">
        <f>'[1]KNVB Beltonaschema'!C38</f>
        <v>maandag</v>
      </c>
      <c r="C2" s="7">
        <f>'[1]KNVB Beltonaschema'!D38</f>
        <v>43738</v>
      </c>
      <c r="D2" s="8" t="str">
        <f>'[1]KNVB Beltonaschema'!E38</f>
        <v>DZOH</v>
      </c>
      <c r="E2" s="8" t="str">
        <f>'[1]KNVB Beltonaschema'!F38</f>
        <v>-</v>
      </c>
      <c r="F2" s="8" t="str">
        <f>'[1]KNVB Beltonaschema'!G38</f>
        <v>HHC - Hardenberg</v>
      </c>
      <c r="G2" s="2">
        <f>'[1]KNVB Beltonaschema'!H38</f>
        <v>0.8125</v>
      </c>
      <c r="H2" s="8" t="str">
        <f>'[1]KNVB Beltonaschema'!I38</f>
        <v>D</v>
      </c>
      <c r="I2" s="1" t="s">
        <v>12</v>
      </c>
      <c r="J2" s="8" t="str">
        <f>'[1]KNVB Beltonaschema'!L38</f>
        <v>-</v>
      </c>
      <c r="K2" s="8"/>
      <c r="L2" s="1" t="s">
        <v>12</v>
      </c>
      <c r="M2" s="8" t="str">
        <f>'[1]KNVB Beltonaschema'!O38</f>
        <v>-</v>
      </c>
      <c r="N2" s="1" t="s">
        <v>12</v>
      </c>
      <c r="O2" s="2" t="str">
        <f>'[1]KNVB Beltonaschema'!J38</f>
        <v xml:space="preserve">COVS HZO </v>
      </c>
      <c r="P2" s="5"/>
      <c r="Q2" s="5" t="str">
        <f>IF(I2= " ","",IF(I2&gt;#REF!,3,IF(I2=#REF!,IF(L2&gt;N2,2,1),0)))</f>
        <v/>
      </c>
      <c r="R2" s="5" t="str">
        <f>IF(I2=" ","",IF(I2&lt;#REF!,3,IF(I2=#REF!,IF(L2&lt;N2,2,1),0)))</f>
        <v/>
      </c>
      <c r="S2" s="5"/>
    </row>
    <row r="3" spans="1:19" x14ac:dyDescent="0.25">
      <c r="A3" s="1">
        <f>'[1]KNVB Beltonaschema'!B62</f>
        <v>17247</v>
      </c>
      <c r="B3" s="8" t="str">
        <f>'[1]KNVB Beltonaschema'!C62</f>
        <v>maandag</v>
      </c>
      <c r="C3" s="7">
        <f>'[1]KNVB Beltonaschema'!D62</f>
        <v>43738</v>
      </c>
      <c r="D3" s="8" t="str">
        <f>'[1]KNVB Beltonaschema'!E62</f>
        <v>csv Apeldoorn</v>
      </c>
      <c r="E3" s="8" t="str">
        <f>'[1]KNVB Beltonaschema'!F62</f>
        <v>-</v>
      </c>
      <c r="F3" s="8" t="str">
        <f>'[1]KNVB Beltonaschema'!G62</f>
        <v>vv Eldenia</v>
      </c>
      <c r="G3" s="2">
        <f>'[1]KNVB Beltonaschema'!H62</f>
        <v>0.83333333333333337</v>
      </c>
      <c r="H3" s="8" t="str">
        <f>'[1]KNVB Beltonaschema'!I62</f>
        <v>F</v>
      </c>
      <c r="I3" s="1" t="s">
        <v>12</v>
      </c>
      <c r="J3" s="8" t="str">
        <f>'[1]KNVB Beltonaschema'!L62</f>
        <v>-</v>
      </c>
      <c r="K3" s="8"/>
      <c r="L3" s="1" t="s">
        <v>12</v>
      </c>
      <c r="M3" s="8" t="str">
        <f>'[1]KNVB Beltonaschema'!O62</f>
        <v>-</v>
      </c>
      <c r="N3" s="1" t="s">
        <v>12</v>
      </c>
      <c r="O3" s="2" t="str">
        <f>'[1]KNVB Beltonaschema'!J62</f>
        <v>ASV</v>
      </c>
      <c r="P3" s="5"/>
      <c r="Q3" s="5" t="str">
        <f>IF(I3= " ","",IF(I3&gt;#REF!,3,IF(I3=#REF!,IF(L3&gt;N3,2,1),0)))</f>
        <v/>
      </c>
      <c r="R3" s="5" t="str">
        <f>IF(I3=" ","",IF(I3&lt;#REF!,3,IF(I3=#REF!,IF(L3&lt;N3,2,1),0)))</f>
        <v/>
      </c>
    </row>
    <row r="4" spans="1:19" x14ac:dyDescent="0.25">
      <c r="A4" s="1">
        <f>'[1]KNVB Beltonaschema'!B39</f>
        <v>17135</v>
      </c>
      <c r="B4" s="8" t="str">
        <f>'[1]KNVB Beltonaschema'!C39</f>
        <v>dinsdag</v>
      </c>
      <c r="C4" s="7">
        <f>'[1]KNVB Beltonaschema'!D39</f>
        <v>43739</v>
      </c>
      <c r="D4" s="8" t="str">
        <f>'[1]KNVB Beltonaschema'!E39</f>
        <v>St. Germanicus-CSVC</v>
      </c>
      <c r="E4" s="8" t="str">
        <f>'[1]KNVB Beltonaschema'!F39</f>
        <v>-</v>
      </c>
      <c r="F4" s="8" t="str">
        <f>'[1]KNVB Beltonaschema'!G39</f>
        <v>FC Klazienaveen</v>
      </c>
      <c r="G4" s="2">
        <f>'[1]KNVB Beltonaschema'!H39</f>
        <v>0.8125</v>
      </c>
      <c r="H4" s="8" t="str">
        <f>'[1]KNVB Beltonaschema'!I39</f>
        <v>D</v>
      </c>
      <c r="I4" s="1" t="s">
        <v>12</v>
      </c>
      <c r="J4" s="8" t="str">
        <f>'[1]KNVB Beltonaschema'!L39</f>
        <v>-</v>
      </c>
      <c r="K4" s="8"/>
      <c r="L4" s="1" t="s">
        <v>12</v>
      </c>
      <c r="M4" s="8" t="str">
        <f>'[1]KNVB Beltonaschema'!O39</f>
        <v>-</v>
      </c>
      <c r="N4" s="1" t="s">
        <v>12</v>
      </c>
      <c r="O4" s="2" t="str">
        <f>'[1]KNVB Beltonaschema'!J39</f>
        <v xml:space="preserve">COVS HZO </v>
      </c>
      <c r="P4" s="5"/>
      <c r="Q4" s="5" t="str">
        <f>IF(I4= " ","",IF(I4&gt;#REF!,3,IF(I4=#REF!,IF(L4&gt;N4,2,1),0)))</f>
        <v/>
      </c>
      <c r="R4" s="5" t="str">
        <f>IF(I4=" ","",IF(I4&lt;#REF!,3,IF(I4=#REF!,IF(L4&lt;N4,2,1),0)))</f>
        <v/>
      </c>
      <c r="S4" s="5"/>
    </row>
    <row r="5" spans="1:19" x14ac:dyDescent="0.25">
      <c r="A5" s="1">
        <f>'[1]KNVB Beltonaschema'!B2</f>
        <v>17163</v>
      </c>
      <c r="B5" s="8" t="str">
        <f>'[1]KNVB Beltonaschema'!C2</f>
        <v>dinsdag</v>
      </c>
      <c r="C5" s="7">
        <f>'[1]KNVB Beltonaschema'!D2</f>
        <v>43739</v>
      </c>
      <c r="D5" s="8" t="str">
        <f>'[1]KNVB Beltonaschema'!E2</f>
        <v>vv Zeewolde</v>
      </c>
      <c r="E5" s="8" t="str">
        <f>'[1]KNVB Beltonaschema'!F2</f>
        <v>-</v>
      </c>
      <c r="F5" s="8" t="str">
        <f>'[1]KNVB Beltonaschema'!G2</f>
        <v>vv Hattem</v>
      </c>
      <c r="G5" s="2">
        <f>'[1]KNVB Beltonaschema'!H2</f>
        <v>0.83333333333333337</v>
      </c>
      <c r="H5" s="8" t="str">
        <f>'[1]KNVB Beltonaschema'!I2</f>
        <v>A</v>
      </c>
      <c r="I5" s="1" t="s">
        <v>12</v>
      </c>
      <c r="J5" s="8" t="str">
        <f>'[1]KNVB Beltonaschema'!L2</f>
        <v>-</v>
      </c>
      <c r="K5" s="8"/>
      <c r="L5" s="1" t="s">
        <v>12</v>
      </c>
      <c r="M5" s="8" t="str">
        <f>'[1]KNVB Beltonaschema'!O2</f>
        <v>-</v>
      </c>
      <c r="N5" s="1" t="s">
        <v>12</v>
      </c>
      <c r="O5" s="2" t="str">
        <f>'[1]KNVB Beltonaschema'!J2</f>
        <v>ASV</v>
      </c>
      <c r="P5" s="5"/>
      <c r="Q5" s="5"/>
      <c r="R5" s="5" t="str">
        <f>IF(I5=" ","",IF(I5&lt;#REF!,3,IF(I5=#REF!,IF(L5&lt;N5,2,1),0)))</f>
        <v/>
      </c>
    </row>
    <row r="6" spans="1:19" x14ac:dyDescent="0.25">
      <c r="A6" s="1">
        <f>'[1]KNVB Beltonaschema'!B50</f>
        <v>17235</v>
      </c>
      <c r="B6" s="8" t="str">
        <f>'[1]KNVB Beltonaschema'!C50</f>
        <v>dinsdag</v>
      </c>
      <c r="C6" s="7">
        <f>'[1]KNVB Beltonaschema'!D50</f>
        <v>43739</v>
      </c>
      <c r="D6" s="8" t="str">
        <f>'[1]KNVB Beltonaschema'!E50</f>
        <v>Sportclub Deventer</v>
      </c>
      <c r="E6" s="8" t="str">
        <f>'[1]KNVB Beltonaschema'!F50</f>
        <v>-</v>
      </c>
      <c r="F6" s="8" t="str">
        <f>'[1]KNVB Beltonaschema'!G50</f>
        <v>SML Arnhem</v>
      </c>
      <c r="G6" s="2">
        <f>'[1]KNVB Beltonaschema'!H50</f>
        <v>0.83333333333333337</v>
      </c>
      <c r="H6" s="8" t="str">
        <f>'[1]KNVB Beltonaschema'!I50</f>
        <v>E</v>
      </c>
      <c r="I6" s="1" t="s">
        <v>12</v>
      </c>
      <c r="J6" s="8" t="str">
        <f>'[1]KNVB Beltonaschema'!L50</f>
        <v>-</v>
      </c>
      <c r="K6" s="8"/>
      <c r="L6" s="1" t="s">
        <v>12</v>
      </c>
      <c r="M6" s="8" t="str">
        <f>'[1]KNVB Beltonaschema'!O50</f>
        <v>-</v>
      </c>
      <c r="N6" s="1" t="s">
        <v>12</v>
      </c>
      <c r="O6" s="2" t="str">
        <f>'[1]KNVB Beltonaschema'!J50</f>
        <v>ASV</v>
      </c>
      <c r="P6" s="5"/>
      <c r="Q6" s="5" t="str">
        <f>IF(I6= " ","",IF(I6&gt;#REF!,3,IF(I6=#REF!,IF(L6&gt;N6,2,1),0)))</f>
        <v/>
      </c>
      <c r="R6" s="5" t="str">
        <f>IF(I6=" ","",IF(I6&lt;#REF!,3,IF(I6=#REF!,IF(L6&lt;N6,2,1),0)))</f>
        <v/>
      </c>
    </row>
    <row r="7" spans="1:19" x14ac:dyDescent="0.25">
      <c r="A7" s="1">
        <f>'[1]KNVB Beltonaschema'!B15</f>
        <v>17219</v>
      </c>
      <c r="B7" s="8" t="str">
        <f>'[1]KNVB Beltonaschema'!C15</f>
        <v>dinsdag</v>
      </c>
      <c r="C7" s="7">
        <f>'[1]KNVB Beltonaschema'!D15</f>
        <v>43739</v>
      </c>
      <c r="D7" s="8" t="str">
        <f>'[1]KNVB Beltonaschema'!E15</f>
        <v>MVV Alcides</v>
      </c>
      <c r="E7" s="8" t="str">
        <f>'[1]KNVB Beltonaschema'!F15</f>
        <v>-</v>
      </c>
      <c r="F7" s="8" t="str">
        <f>'[1]KNVB Beltonaschema'!G15</f>
        <v>SV DESZ</v>
      </c>
      <c r="G7" s="2">
        <f>'[1]KNVB Beltonaschema'!H15</f>
        <v>0.83333333333333337</v>
      </c>
      <c r="H7" s="8" t="str">
        <f>'[1]KNVB Beltonaschema'!I15</f>
        <v>B</v>
      </c>
      <c r="I7" s="1" t="s">
        <v>12</v>
      </c>
      <c r="J7" s="8" t="str">
        <f>'[1]KNVB Beltonaschema'!L15</f>
        <v>-</v>
      </c>
      <c r="K7" s="8"/>
      <c r="L7" s="1" t="s">
        <v>12</v>
      </c>
      <c r="M7" s="8" t="str">
        <f>'[1]KNVB Beltonaschema'!O15</f>
        <v>-</v>
      </c>
      <c r="N7" s="1" t="s">
        <v>12</v>
      </c>
      <c r="O7" s="2" t="str">
        <f>'[1]KNVB Beltonaschema'!J15</f>
        <v>MEO</v>
      </c>
      <c r="P7" s="5"/>
      <c r="Q7" s="5" t="str">
        <f>IF(I7= " ","",IF(I7&gt;#REF!,3,IF(I7=#REF!,IF(L7&gt;N7,2,1),0)))</f>
        <v/>
      </c>
      <c r="R7" s="5" t="str">
        <f>IF(I7=" ","",IF(I7&lt;#REF!,3,IF(I7=#REF!,IF(L7&lt;N7,2,1),0)))</f>
        <v/>
      </c>
      <c r="S7" s="5"/>
    </row>
    <row r="8" spans="1:19" x14ac:dyDescent="0.25">
      <c r="A8" s="1">
        <f>'[1]KNVB Beltonaschema'!B98</f>
        <v>17095</v>
      </c>
      <c r="B8" s="8" t="str">
        <f>'[1]KNVB Beltonaschema'!C98</f>
        <v>dinsdag</v>
      </c>
      <c r="C8" s="7">
        <f>'[1]KNVB Beltonaschema'!D98</f>
        <v>43739</v>
      </c>
      <c r="D8" s="8" t="str">
        <f>'[1]KNVB Beltonaschema'!E98</f>
        <v>Quick'20</v>
      </c>
      <c r="E8" s="8" t="str">
        <f>'[1]KNVB Beltonaschema'!F98</f>
        <v>-</v>
      </c>
      <c r="F8" s="8" t="str">
        <f>'[1]KNVB Beltonaschema'!G98</f>
        <v>v.v. DETO</v>
      </c>
      <c r="G8" s="2">
        <f>'[1]KNVB Beltonaschema'!H98</f>
        <v>0.83333333333333337</v>
      </c>
      <c r="H8" s="8" t="str">
        <f>'[1]KNVB Beltonaschema'!I98</f>
        <v>I</v>
      </c>
      <c r="I8" s="1" t="s">
        <v>12</v>
      </c>
      <c r="J8" s="8" t="str">
        <f>'[1]KNVB Beltonaschema'!L98</f>
        <v>-</v>
      </c>
      <c r="K8" s="8"/>
      <c r="L8" s="1" t="s">
        <v>12</v>
      </c>
      <c r="M8" s="8" t="str">
        <f>'[1]KNVB Beltonaschema'!O98</f>
        <v>-</v>
      </c>
      <c r="N8" s="1" t="s">
        <v>12</v>
      </c>
      <c r="O8" s="2" t="str">
        <f>'[1]KNVB Beltonaschema'!J98</f>
        <v>NOT</v>
      </c>
      <c r="P8" s="5"/>
      <c r="Q8" s="5" t="str">
        <f>IF(I8= " ","",IF(I8&gt;#REF!,3,IF(I8=#REF!,IF(L8&gt;N8,2,1),0)))</f>
        <v/>
      </c>
      <c r="R8" s="5" t="str">
        <f>IF(I8=" ","",IF(I8&lt;#REF!,3,IF(I8=#REF!,IF(L8&lt;N8,2,1),0)))</f>
        <v/>
      </c>
    </row>
    <row r="9" spans="1:19" x14ac:dyDescent="0.25">
      <c r="A9" s="1">
        <f>'[1]KNVB Beltonaschema'!B87</f>
        <v>17115</v>
      </c>
      <c r="B9" s="8" t="str">
        <f>'[1]KNVB Beltonaschema'!C87</f>
        <v>dinsdag</v>
      </c>
      <c r="C9" s="7">
        <f>'[1]KNVB Beltonaschema'!D87</f>
        <v>43739</v>
      </c>
      <c r="D9" s="8" t="str">
        <f>'[1]KNVB Beltonaschema'!E87</f>
        <v>C.V.V. Oranje Nassau Almelo</v>
      </c>
      <c r="E9" s="8" t="str">
        <f>'[1]KNVB Beltonaschema'!F87</f>
        <v>-</v>
      </c>
      <c r="F9" s="8" t="str">
        <f>'[1]KNVB Beltonaschema'!G87</f>
        <v>Avanti Wilskracht</v>
      </c>
      <c r="G9" s="2">
        <f>'[1]KNVB Beltonaschema'!H87</f>
        <v>0.83333333333333337</v>
      </c>
      <c r="H9" s="8" t="str">
        <f>'[1]KNVB Beltonaschema'!I87</f>
        <v>H</v>
      </c>
      <c r="I9" s="1" t="s">
        <v>12</v>
      </c>
      <c r="J9" s="8" t="str">
        <f>'[1]KNVB Beltonaschema'!L87</f>
        <v>-</v>
      </c>
      <c r="K9" s="8"/>
      <c r="L9" s="1" t="s">
        <v>12</v>
      </c>
      <c r="M9" s="8" t="str">
        <f>'[1]KNVB Beltonaschema'!O87</f>
        <v>-</v>
      </c>
      <c r="N9" s="1" t="s">
        <v>12</v>
      </c>
      <c r="O9" s="2" t="str">
        <f>'[1]KNVB Beltonaschema'!J87</f>
        <v>SAO</v>
      </c>
      <c r="P9" s="5"/>
      <c r="Q9" s="5" t="str">
        <f>IF(I9= " ","",IF(I9&gt;#REF!,3,IF(I9=#REF!,IF(L9&gt;N9,2,1),0)))</f>
        <v/>
      </c>
      <c r="R9" s="5" t="str">
        <f>IF(I9=" ","",IF(I9&lt;#REF!,3,IF(I9=#REF!,IF(L9&lt;N9,2,1),0)))</f>
        <v/>
      </c>
      <c r="S9" s="5"/>
    </row>
    <row r="10" spans="1:19" x14ac:dyDescent="0.25">
      <c r="A10" s="1">
        <f>'[1]KNVB Beltonaschema'!B51</f>
        <v>17243</v>
      </c>
      <c r="B10" s="8" t="str">
        <f>'[1]KNVB Beltonaschema'!C51</f>
        <v>dinsdag</v>
      </c>
      <c r="C10" s="7">
        <f>'[1]KNVB Beltonaschema'!D51</f>
        <v>43739</v>
      </c>
      <c r="D10" s="8" t="str">
        <f>'[1]KNVB Beltonaschema'!E51</f>
        <v>Z.V.V. Be Quick</v>
      </c>
      <c r="E10" s="8" t="str">
        <f>'[1]KNVB Beltonaschema'!F51</f>
        <v>-</v>
      </c>
      <c r="F10" s="8" t="str">
        <f>'[1]KNVB Beltonaschema'!G51</f>
        <v>vv Diepenveen</v>
      </c>
      <c r="G10" s="2">
        <f>'[1]KNVB Beltonaschema'!H51</f>
        <v>0.83333333333333337</v>
      </c>
      <c r="H10" s="8" t="str">
        <f>'[1]KNVB Beltonaschema'!I51</f>
        <v>E</v>
      </c>
      <c r="I10" s="1" t="s">
        <v>12</v>
      </c>
      <c r="J10" s="8" t="str">
        <f>'[1]KNVB Beltonaschema'!L51</f>
        <v>-</v>
      </c>
      <c r="K10" s="8"/>
      <c r="L10" s="1" t="s">
        <v>12</v>
      </c>
      <c r="M10" s="8" t="str">
        <f>'[1]KNVB Beltonaschema'!O51</f>
        <v>-</v>
      </c>
      <c r="N10" s="1" t="s">
        <v>12</v>
      </c>
      <c r="O10" s="2" t="str">
        <f>'[1]KNVB Beltonaschema'!J51</f>
        <v>SZO Zutphen</v>
      </c>
      <c r="P10" s="5"/>
      <c r="Q10" s="5" t="str">
        <f>IF(I10= " ","",IF(I10&gt;#REF!,3,IF(I10=#REF!,IF(L10&gt;N10,2,1),0)))</f>
        <v/>
      </c>
      <c r="R10" s="5" t="str">
        <f>IF(I10=" ","",IF(I10&lt;#REF!,3,IF(I10=#REF!,IF(L10&lt;N10,2,1),0)))</f>
        <v/>
      </c>
      <c r="S10" s="5"/>
    </row>
    <row r="11" spans="1:19" x14ac:dyDescent="0.25">
      <c r="A11" s="1">
        <f>'[1]KNVB Beltonaschema'!B14</f>
        <v>17183</v>
      </c>
      <c r="B11" s="1" t="str">
        <f>'[1]KNVB Beltonaschema'!C14</f>
        <v>dinsdag</v>
      </c>
      <c r="C11" s="7">
        <f>'[1]KNVB Beltonaschema'!D14</f>
        <v>43739</v>
      </c>
      <c r="D11" s="8" t="str">
        <f>'[1]KNVB Beltonaschema'!E14</f>
        <v>SC Emmeloord</v>
      </c>
      <c r="E11" s="8" t="str">
        <f>'[1]KNVB Beltonaschema'!F14</f>
        <v>-</v>
      </c>
      <c r="F11" s="8" t="str">
        <f>'[1]KNVB Beltonaschema'!G14</f>
        <v>vv S.V.I.</v>
      </c>
      <c r="G11" s="2">
        <f>'[1]KNVB Beltonaschema'!H14</f>
        <v>0.83333333333333337</v>
      </c>
      <c r="H11" s="8" t="str">
        <f>'[1]KNVB Beltonaschema'!I14</f>
        <v>B</v>
      </c>
      <c r="I11" s="1" t="s">
        <v>12</v>
      </c>
      <c r="J11" s="8" t="str">
        <f>'[1]KNVB Beltonaschema'!L14</f>
        <v>-</v>
      </c>
      <c r="K11" s="8"/>
      <c r="L11" s="1" t="s">
        <v>12</v>
      </c>
      <c r="M11" s="8" t="str">
        <f>'[1]KNVB Beltonaschema'!O14</f>
        <v>-</v>
      </c>
      <c r="N11" s="1" t="s">
        <v>12</v>
      </c>
      <c r="O11" s="2" t="str">
        <f>'[1]KNVB Beltonaschema'!J14</f>
        <v>SZO Zwolle</v>
      </c>
      <c r="P11" s="5"/>
      <c r="Q11" s="5" t="str">
        <f>IF(I11= " ","",IF(I11&gt;#REF!,3,IF(I11=#REF!,IF(L11&gt;N11,2,1),0)))</f>
        <v/>
      </c>
      <c r="R11" s="5" t="str">
        <f>IF(I11=" ","",IF(I11&lt;#REF!,3,IF(I11=#REF!,IF(L11&lt;N11,2,1),0)))</f>
        <v/>
      </c>
      <c r="S11" s="5"/>
    </row>
    <row r="12" spans="1:19" x14ac:dyDescent="0.25">
      <c r="A12" s="1">
        <f>'[1]KNVB Beltonaschema'!B27</f>
        <v>17139</v>
      </c>
      <c r="B12" s="8" t="str">
        <f>'[1]KNVB Beltonaschema'!C27</f>
        <v>dinsdag</v>
      </c>
      <c r="C12" s="7">
        <f>'[1]KNVB Beltonaschema'!D27</f>
        <v>43739</v>
      </c>
      <c r="D12" s="8" t="str">
        <f>'[1]KNVB Beltonaschema'!E27</f>
        <v>JVC Dedemsvaart</v>
      </c>
      <c r="E12" s="8" t="str">
        <f>'[1]KNVB Beltonaschema'!F27</f>
        <v>-</v>
      </c>
      <c r="F12" s="8" t="str">
        <f>'[1]KNVB Beltonaschema'!G27</f>
        <v>vv De Weide</v>
      </c>
      <c r="G12" s="2">
        <f>'[1]KNVB Beltonaschema'!H27</f>
        <v>0.83333333333333337</v>
      </c>
      <c r="H12" s="8" t="str">
        <f>'[1]KNVB Beltonaschema'!I27</f>
        <v>C</v>
      </c>
      <c r="I12" s="1" t="s">
        <v>12</v>
      </c>
      <c r="J12" s="8" t="str">
        <f>'[1]KNVB Beltonaschema'!L27</f>
        <v>-</v>
      </c>
      <c r="K12" s="8"/>
      <c r="L12" s="1" t="s">
        <v>12</v>
      </c>
      <c r="M12" s="8" t="str">
        <f>'[1]KNVB Beltonaschema'!O27</f>
        <v>-</v>
      </c>
      <c r="N12" s="1" t="s">
        <v>12</v>
      </c>
      <c r="O12" s="2" t="str">
        <f>'[1]KNVB Beltonaschema'!J27</f>
        <v>SZO Zwolle</v>
      </c>
      <c r="P12" s="5"/>
      <c r="Q12" s="5" t="str">
        <f>IF(I12= " ","",IF(I12&gt;#REF!,3,IF(I12=#REF!,IF(L12&gt;N12,2,1),0)))</f>
        <v/>
      </c>
      <c r="R12" s="5" t="str">
        <f>IF(I12=" ","",IF(I12&lt;#REF!,3,IF(I12=#REF!,IF(L12&lt;N12,2,1),0)))</f>
        <v/>
      </c>
    </row>
    <row r="13" spans="1:19" x14ac:dyDescent="0.25">
      <c r="A13" s="1">
        <f>'[1]KNVB Beltonaschema'!B63</f>
        <v>17251</v>
      </c>
      <c r="B13" s="8" t="str">
        <f>'[1]KNVB Beltonaschema'!C63</f>
        <v>dinsdag</v>
      </c>
      <c r="C13" s="7">
        <f>'[1]KNVB Beltonaschema'!D63</f>
        <v>43739</v>
      </c>
      <c r="D13" s="8" t="str">
        <f>'[1]KNVB Beltonaschema'!E63</f>
        <v>VDZ</v>
      </c>
      <c r="E13" s="8" t="str">
        <f>'[1]KNVB Beltonaschema'!F63</f>
        <v>-</v>
      </c>
      <c r="F13" s="8" t="str">
        <f>'[1]KNVB Beltonaschema'!G63</f>
        <v>SKV</v>
      </c>
      <c r="G13" s="2">
        <f>'[1]KNVB Beltonaschema'!H63</f>
        <v>0.85416666666666663</v>
      </c>
      <c r="H13" s="8" t="str">
        <f>'[1]KNVB Beltonaschema'!I63</f>
        <v>F</v>
      </c>
      <c r="I13" s="1" t="s">
        <v>12</v>
      </c>
      <c r="J13" s="8" t="str">
        <f>'[1]KNVB Beltonaschema'!L63</f>
        <v>-</v>
      </c>
      <c r="K13" s="8"/>
      <c r="L13" s="1" t="s">
        <v>12</v>
      </c>
      <c r="M13" s="8" t="str">
        <f>'[1]KNVB Beltonaschema'!O63</f>
        <v>-</v>
      </c>
      <c r="N13" s="1" t="s">
        <v>12</v>
      </c>
      <c r="O13" s="2" t="str">
        <f>'[1]KNVB Beltonaschema'!J63</f>
        <v xml:space="preserve">COVS SDO  </v>
      </c>
      <c r="P13" s="5"/>
      <c r="Q13" s="5" t="str">
        <f>IF(I13= " ","",IF(I13&gt;#REF!,3,IF(I13=#REF!,IF(L13&gt;N13,2,1),0)))</f>
        <v/>
      </c>
      <c r="R13" s="5" t="str">
        <f>IF(I13=" ","",IF(I13&lt;#REF!,3,IF(I13=#REF!,IF(L13&lt;N13,2,1),0)))</f>
        <v/>
      </c>
    </row>
    <row r="14" spans="1:19" x14ac:dyDescent="0.25">
      <c r="A14" s="1">
        <f>'[1]KNVB Beltonaschema'!B26</f>
        <v>17159</v>
      </c>
      <c r="B14" s="8" t="str">
        <f>'[1]KNVB Beltonaschema'!C26</f>
        <v>woensdag</v>
      </c>
      <c r="C14" s="7">
        <f>'[1]KNVB Beltonaschema'!D26</f>
        <v>43740</v>
      </c>
      <c r="D14" s="8" t="str">
        <f>'[1]KNVB Beltonaschema'!E26</f>
        <v>FC Dalfsen</v>
      </c>
      <c r="E14" s="8" t="str">
        <f>'[1]KNVB Beltonaschema'!F26</f>
        <v>-</v>
      </c>
      <c r="F14" s="8" t="str">
        <f>'[1]KNVB Beltonaschema'!G26</f>
        <v>v.v. O.Z.C.</v>
      </c>
      <c r="G14" s="2">
        <f>'[1]KNVB Beltonaschema'!H26</f>
        <v>0.8125</v>
      </c>
      <c r="H14" s="8" t="str">
        <f>'[1]KNVB Beltonaschema'!I26</f>
        <v>C</v>
      </c>
      <c r="I14" s="1" t="s">
        <v>12</v>
      </c>
      <c r="J14" s="8" t="str">
        <f>'[1]KNVB Beltonaschema'!L26</f>
        <v>-</v>
      </c>
      <c r="K14" s="8"/>
      <c r="L14" s="1" t="s">
        <v>12</v>
      </c>
      <c r="M14" s="8" t="str">
        <f>'[1]KNVB Beltonaschema'!O26</f>
        <v>-</v>
      </c>
      <c r="N14" s="1" t="s">
        <v>12</v>
      </c>
      <c r="O14" s="2" t="str">
        <f>'[1]KNVB Beltonaschema'!J26</f>
        <v>SZO Zwolle</v>
      </c>
      <c r="P14" s="5"/>
      <c r="Q14" s="5" t="str">
        <f>IF(I14= " ","",IF(I14&gt;#REF!,3,IF(I14=#REF!,IF(L14&gt;N14,2,1),0)))</f>
        <v/>
      </c>
      <c r="R14" s="5" t="str">
        <f>IF(I14=" ","",IF(I14&lt;#REF!,3,IF(I14=#REF!,IF(L14&lt;N14,2,1),0)))</f>
        <v/>
      </c>
    </row>
    <row r="15" spans="1:19" x14ac:dyDescent="0.25">
      <c r="A15" s="1">
        <f>'[1]KNVB Beltonaschema'!B99</f>
        <v>17127</v>
      </c>
      <c r="B15" s="8" t="str">
        <f>'[1]KNVB Beltonaschema'!C99</f>
        <v>woensdag</v>
      </c>
      <c r="C15" s="7">
        <f>'[1]KNVB Beltonaschema'!D99</f>
        <v>43740</v>
      </c>
      <c r="D15" s="8" t="str">
        <f>'[1]KNVB Beltonaschema'!E99</f>
        <v>MVV'29</v>
      </c>
      <c r="E15" s="8" t="str">
        <f>'[1]KNVB Beltonaschema'!F99</f>
        <v>-</v>
      </c>
      <c r="F15" s="8" t="str">
        <f>'[1]KNVB Beltonaschema'!G99</f>
        <v>Hulzense Boys</v>
      </c>
      <c r="G15" s="2">
        <f>'[1]KNVB Beltonaschema'!H99</f>
        <v>0.83333333333333337</v>
      </c>
      <c r="H15" s="8" t="str">
        <f>'[1]KNVB Beltonaschema'!I99</f>
        <v>I</v>
      </c>
      <c r="I15" s="1" t="s">
        <v>12</v>
      </c>
      <c r="J15" s="8" t="str">
        <f>'[1]KNVB Beltonaschema'!L99</f>
        <v>-</v>
      </c>
      <c r="K15" s="8"/>
      <c r="L15" s="1" t="s">
        <v>12</v>
      </c>
      <c r="M15" s="8" t="str">
        <f>'[1]KNVB Beltonaschema'!O99</f>
        <v>-</v>
      </c>
      <c r="N15" s="1" t="s">
        <v>12</v>
      </c>
      <c r="O15" s="2" t="str">
        <f>'[1]KNVB Beltonaschema'!J99</f>
        <v>NOT</v>
      </c>
      <c r="P15" s="5"/>
      <c r="Q15" s="5" t="str">
        <f>IF(I15= " ","",IF(I15&gt;#REF!,3,IF(I15=#REF!,IF(L15&gt;N15,2,1),0)))</f>
        <v/>
      </c>
      <c r="R15" s="5" t="str">
        <f>IF(I15=" ","",IF(I15&lt;#REF!,3,IF(I15=#REF!,IF(L15&lt;N15,2,1),0)))</f>
        <v/>
      </c>
    </row>
    <row r="16" spans="1:19" x14ac:dyDescent="0.25">
      <c r="A16" s="1">
        <f>'[1]KNVB Beltonaschema'!B74</f>
        <v>17107</v>
      </c>
      <c r="B16" s="8" t="str">
        <f>'[1]KNVB Beltonaschema'!C74</f>
        <v>woensdag</v>
      </c>
      <c r="C16" s="7">
        <f>'[1]KNVB Beltonaschema'!D74</f>
        <v>43740</v>
      </c>
      <c r="D16" s="8" t="str">
        <f>'[1]KNVB Beltonaschema'!E74</f>
        <v>S.V. Bon Boys</v>
      </c>
      <c r="E16" s="8" t="str">
        <f>'[1]KNVB Beltonaschema'!F74</f>
        <v>-</v>
      </c>
      <c r="F16" s="8" t="str">
        <f>'[1]KNVB Beltonaschema'!G74</f>
        <v>cvv Sparta Enschede</v>
      </c>
      <c r="G16" s="2">
        <f>'[1]KNVB Beltonaschema'!H74</f>
        <v>0.83333333333333337</v>
      </c>
      <c r="H16" s="8" t="str">
        <f>'[1]KNVB Beltonaschema'!I74</f>
        <v>G</v>
      </c>
      <c r="I16" s="1" t="s">
        <v>12</v>
      </c>
      <c r="J16" s="8" t="str">
        <f>'[1]KNVB Beltonaschema'!L74</f>
        <v>-</v>
      </c>
      <c r="K16" s="8"/>
      <c r="L16" s="1" t="s">
        <v>12</v>
      </c>
      <c r="M16" s="8" t="str">
        <f>'[1]KNVB Beltonaschema'!O74</f>
        <v>-</v>
      </c>
      <c r="N16" s="1" t="s">
        <v>12</v>
      </c>
      <c r="O16" s="2" t="str">
        <f>'[1]KNVB Beltonaschema'!J74</f>
        <v>SEO</v>
      </c>
      <c r="P16" s="5"/>
      <c r="Q16" s="5" t="str">
        <f>IF(I16= " ","",IF(I16&gt;#REF!,3,IF(I16=#REF!,IF(L16&gt;N16,2,1),0)))</f>
        <v/>
      </c>
      <c r="R16" s="5" t="str">
        <f>IF(I16=" ","",IF(I16&lt;#REF!,3,IF(I16=#REF!,IF(L16&lt;N16,2,1),0)))</f>
        <v/>
      </c>
    </row>
    <row r="17" spans="1:18" x14ac:dyDescent="0.25">
      <c r="A17" s="1">
        <f>'[1]KNVB Beltonaschema'!B75</f>
        <v>17267</v>
      </c>
      <c r="B17" s="8" t="str">
        <f>'[1]KNVB Beltonaschema'!C75</f>
        <v>woensdag</v>
      </c>
      <c r="C17" s="7">
        <f>'[1]KNVB Beltonaschema'!D75</f>
        <v>43740</v>
      </c>
      <c r="D17" s="8" t="str">
        <f>'[1]KNVB Beltonaschema'!E75</f>
        <v xml:space="preserve">De Tubanters </v>
      </c>
      <c r="E17" s="8" t="str">
        <f>'[1]KNVB Beltonaschema'!F75</f>
        <v>-</v>
      </c>
      <c r="F17" s="8" t="str">
        <f>'[1]KNVB Beltonaschema'!G75</f>
        <v>S.V. Wilhelminaschool</v>
      </c>
      <c r="G17" s="2">
        <f>'[1]KNVB Beltonaschema'!H75</f>
        <v>0.83333333333333337</v>
      </c>
      <c r="H17" s="8" t="str">
        <f>'[1]KNVB Beltonaschema'!I75</f>
        <v>G</v>
      </c>
      <c r="I17" s="1" t="s">
        <v>12</v>
      </c>
      <c r="J17" s="8" t="str">
        <f>'[1]KNVB Beltonaschema'!L75</f>
        <v>-</v>
      </c>
      <c r="K17" s="8"/>
      <c r="L17" s="1" t="s">
        <v>12</v>
      </c>
      <c r="M17" s="8" t="str">
        <f>'[1]KNVB Beltonaschema'!O75</f>
        <v>-</v>
      </c>
      <c r="N17" s="1" t="s">
        <v>12</v>
      </c>
      <c r="O17" s="2" t="str">
        <f>'[1]KNVB Beltonaschema'!J75</f>
        <v>SEO</v>
      </c>
      <c r="P17" s="5"/>
      <c r="Q17" s="5" t="str">
        <f>IF(I17= " ","",IF(I17&gt;#REF!,3,IF(I17=#REF!,IF(L17&gt;N17,2,1),0)))</f>
        <v/>
      </c>
      <c r="R17" s="5" t="str">
        <f>IF(I17=" ","",IF(I17&lt;#REF!,3,IF(I17=#REF!,IF(L17&lt;N17,2,1),0)))</f>
        <v/>
      </c>
    </row>
    <row r="18" spans="1:18" x14ac:dyDescent="0.25">
      <c r="A18" s="1">
        <f>'[1]KNVB Beltonaschema'!B86</f>
        <v>17103</v>
      </c>
      <c r="B18" s="8" t="str">
        <f>'[1]KNVB Beltonaschema'!C86</f>
        <v>woensdag</v>
      </c>
      <c r="C18" s="7">
        <f>'[1]KNVB Beltonaschema'!D86</f>
        <v>43740</v>
      </c>
      <c r="D18" s="8" t="str">
        <f>'[1]KNVB Beltonaschema'!E86</f>
        <v>HSC'21</v>
      </c>
      <c r="E18" s="8" t="str">
        <f>'[1]KNVB Beltonaschema'!F86</f>
        <v>-</v>
      </c>
      <c r="F18" s="8" t="str">
        <f>'[1]KNVB Beltonaschema'!G86</f>
        <v>v.v. Victoria'28</v>
      </c>
      <c r="G18" s="2">
        <f>'[1]KNVB Beltonaschema'!H86</f>
        <v>0.83333333333333337</v>
      </c>
      <c r="H18" s="8" t="str">
        <f>'[1]KNVB Beltonaschema'!I86</f>
        <v>H</v>
      </c>
      <c r="I18" s="1" t="s">
        <v>12</v>
      </c>
      <c r="J18" s="8" t="str">
        <f>'[1]KNVB Beltonaschema'!L86</f>
        <v>-</v>
      </c>
      <c r="K18" s="8"/>
      <c r="L18" s="1" t="s">
        <v>12</v>
      </c>
      <c r="M18" s="8" t="str">
        <f>'[1]KNVB Beltonaschema'!O86</f>
        <v>-</v>
      </c>
      <c r="N18" s="1" t="s">
        <v>12</v>
      </c>
      <c r="O18" s="2" t="str">
        <f>'[1]KNVB Beltonaschema'!J86</f>
        <v>SEO</v>
      </c>
      <c r="P18" s="5"/>
      <c r="Q18" s="5" t="str">
        <f>IF(I18= " ","",IF(I18&gt;#REF!,3,IF(I18=#REF!,IF(L18&gt;N18,2,1),0)))</f>
        <v/>
      </c>
      <c r="R18" s="5" t="str">
        <f>IF(I18=" ","",IF(I18&lt;#REF!,3,IF(I18=#REF!,IF(L18&lt;N18,2,1),0)))</f>
        <v/>
      </c>
    </row>
    <row r="19" spans="1:18" x14ac:dyDescent="0.25">
      <c r="A19" s="1">
        <f>'[1]KNVB Beltonaschema'!B3</f>
        <v>17207</v>
      </c>
      <c r="B19" s="8" t="str">
        <f>'[1]KNVB Beltonaschema'!C3</f>
        <v>woensdag</v>
      </c>
      <c r="C19" s="7">
        <f>'[1]KNVB Beltonaschema'!D3</f>
        <v>43740</v>
      </c>
      <c r="D19" s="8" t="str">
        <f>'[1]KNVB Beltonaschema'!E3</f>
        <v>BAS</v>
      </c>
      <c r="E19" s="8" t="str">
        <f>'[1]KNVB Beltonaschema'!F3</f>
        <v>-</v>
      </c>
      <c r="F19" s="8" t="str">
        <f>'[1]KNVB Beltonaschema'!G3</f>
        <v>D.O.S. Kampen</v>
      </c>
      <c r="G19" s="2">
        <f>'[1]KNVB Beltonaschema'!H3</f>
        <v>0.83333333333333337</v>
      </c>
      <c r="H19" s="8" t="str">
        <f>'[1]KNVB Beltonaschema'!I3</f>
        <v>A</v>
      </c>
      <c r="I19" s="1" t="s">
        <v>12</v>
      </c>
      <c r="J19" s="8" t="str">
        <f>'[1]KNVB Beltonaschema'!L3</f>
        <v>-</v>
      </c>
      <c r="K19" s="8"/>
      <c r="L19" s="1" t="s">
        <v>12</v>
      </c>
      <c r="M19" s="8" t="str">
        <f>'[1]KNVB Beltonaschema'!O3</f>
        <v>-</v>
      </c>
      <c r="N19" s="1" t="s">
        <v>12</v>
      </c>
      <c r="O19" s="2" t="str">
        <f>'[1]KNVB Beltonaschema'!J3</f>
        <v>SZO Zwolle</v>
      </c>
      <c r="P19" s="5"/>
      <c r="Q19" s="5" t="str">
        <f>IF(I19= " ","",IF(I19&gt;#REF!,3,IF(I19=#REF!,IF(L19&gt;N19,2,1),0)))</f>
        <v/>
      </c>
      <c r="R19" s="5" t="str">
        <f>IF(I19=" ","",IF(I19&lt;#REF!,3,IF(I19=#REF!,IF(L19&lt;N19,2,1),0)))</f>
        <v/>
      </c>
    </row>
    <row r="20" spans="1:18" x14ac:dyDescent="0.25">
      <c r="A20" s="1">
        <f>'[1]KNVB Beltonaschema'!B16</f>
        <v>17188</v>
      </c>
      <c r="B20" s="8" t="str">
        <f>'[1]KNVB Beltonaschema'!C16</f>
        <v>maandag</v>
      </c>
      <c r="C20" s="7">
        <f>'[1]KNVB Beltonaschema'!D16</f>
        <v>43752</v>
      </c>
      <c r="D20" s="8" t="str">
        <f>'[1]KNVB Beltonaschema'!E16</f>
        <v>FC Meppel</v>
      </c>
      <c r="E20" s="8" t="str">
        <f>'[1]KNVB Beltonaschema'!F16</f>
        <v>-</v>
      </c>
      <c r="F20" s="8" t="str">
        <f>'[1]KNVB Beltonaschema'!G16</f>
        <v>vv S.V.I.</v>
      </c>
      <c r="G20" s="2">
        <f>'[1]KNVB Beltonaschema'!H16</f>
        <v>0.8125</v>
      </c>
      <c r="H20" s="8" t="str">
        <f>'[1]KNVB Beltonaschema'!I16</f>
        <v>B</v>
      </c>
      <c r="I20" s="1" t="s">
        <v>12</v>
      </c>
      <c r="J20" s="8" t="str">
        <f>'[1]KNVB Beltonaschema'!L16</f>
        <v>-</v>
      </c>
      <c r="K20" s="8"/>
      <c r="L20" s="1" t="s">
        <v>12</v>
      </c>
      <c r="M20" s="8" t="str">
        <f>'[1]KNVB Beltonaschema'!O16</f>
        <v>-</v>
      </c>
      <c r="N20" s="1" t="s">
        <v>12</v>
      </c>
      <c r="O20" s="2" t="str">
        <f>'[1]KNVB Beltonaschema'!J16</f>
        <v>MEO</v>
      </c>
      <c r="P20" s="5"/>
      <c r="Q20" s="5" t="str">
        <f>IF(I20= " ","",IF(I20&gt;#REF!,3,IF(I20=#REF!,IF(L20&gt;N20,2,1),0)))</f>
        <v/>
      </c>
      <c r="R20" s="5" t="str">
        <f>IF(I20=" ","",IF(I20&lt;#REF!,3,IF(I20=#REF!,IF(L20&lt;N20,2,1),0)))</f>
        <v/>
      </c>
    </row>
    <row r="21" spans="1:18" x14ac:dyDescent="0.25">
      <c r="A21" s="1">
        <f>'[1]KNVB Beltonaschema'!B28</f>
        <v>17152</v>
      </c>
      <c r="B21" s="8" t="str">
        <f>'[1]KNVB Beltonaschema'!C28</f>
        <v>maandag</v>
      </c>
      <c r="C21" s="7">
        <f>'[1]KNVB Beltonaschema'!D28</f>
        <v>43752</v>
      </c>
      <c r="D21" s="8" t="str">
        <f>'[1]KNVB Beltonaschema'!E28</f>
        <v>v.v. Noordscheschut</v>
      </c>
      <c r="E21" s="8" t="str">
        <f>'[1]KNVB Beltonaschema'!F28</f>
        <v>-</v>
      </c>
      <c r="F21" s="8" t="str">
        <f>'[1]KNVB Beltonaschema'!G28</f>
        <v>v.v. O.Z.C.</v>
      </c>
      <c r="G21" s="2">
        <f>'[1]KNVB Beltonaschema'!H28</f>
        <v>0.8125</v>
      </c>
      <c r="H21" s="8" t="str">
        <f>'[1]KNVB Beltonaschema'!I28</f>
        <v>C</v>
      </c>
      <c r="I21" s="1" t="s">
        <v>12</v>
      </c>
      <c r="J21" s="8" t="str">
        <f>'[1]KNVB Beltonaschema'!L28</f>
        <v>-</v>
      </c>
      <c r="K21" s="8"/>
      <c r="L21" s="1" t="s">
        <v>12</v>
      </c>
      <c r="M21" s="8" t="str">
        <f>'[1]KNVB Beltonaschema'!O28</f>
        <v>-</v>
      </c>
      <c r="N21" s="1" t="s">
        <v>12</v>
      </c>
      <c r="O21" s="2" t="str">
        <f>'[1]KNVB Beltonaschema'!J28</f>
        <v>MEO</v>
      </c>
      <c r="P21" s="5"/>
      <c r="Q21" s="5" t="str">
        <f>IF(I21= " ","",IF(I21&gt;#REF!,3,IF(I21=#REF!,IF(L21&gt;N21,2,1),0)))</f>
        <v/>
      </c>
      <c r="R21" s="5" t="str">
        <f>IF(I21=" ","",IF(I21&lt;#REF!,3,IF(I21=#REF!,IF(L21&lt;N21,2,1),0)))</f>
        <v/>
      </c>
    </row>
    <row r="22" spans="1:18" x14ac:dyDescent="0.25">
      <c r="A22" s="1">
        <f>'[1]KNVB Beltonaschema'!B4</f>
        <v>17168</v>
      </c>
      <c r="B22" s="8" t="str">
        <f>'[1]KNVB Beltonaschema'!C4</f>
        <v>maandag</v>
      </c>
      <c r="C22" s="7">
        <f>'[1]KNVB Beltonaschema'!D4</f>
        <v>43752</v>
      </c>
      <c r="D22" s="8" t="str">
        <f>'[1]KNVB Beltonaschema'!E4</f>
        <v>Zwart Wit'63</v>
      </c>
      <c r="E22" s="8" t="str">
        <f>'[1]KNVB Beltonaschema'!F4</f>
        <v>-</v>
      </c>
      <c r="F22" s="8" t="str">
        <f>'[1]KNVB Beltonaschema'!G4</f>
        <v>vv Hattem</v>
      </c>
      <c r="G22" s="2">
        <f>'[1]KNVB Beltonaschema'!H4</f>
        <v>0.83333333333333337</v>
      </c>
      <c r="H22" s="8" t="str">
        <f>'[1]KNVB Beltonaschema'!I4</f>
        <v>A</v>
      </c>
      <c r="I22" s="1" t="s">
        <v>12</v>
      </c>
      <c r="J22" s="8" t="str">
        <f>'[1]KNVB Beltonaschema'!L4</f>
        <v>-</v>
      </c>
      <c r="K22" s="8"/>
      <c r="L22" s="1" t="s">
        <v>12</v>
      </c>
      <c r="M22" s="8" t="str">
        <f>'[1]KNVB Beltonaschema'!O4</f>
        <v>-</v>
      </c>
      <c r="N22" s="1" t="s">
        <v>12</v>
      </c>
      <c r="O22" s="2" t="str">
        <f>'[1]KNVB Beltonaschema'!J4</f>
        <v>ASV</v>
      </c>
      <c r="P22" s="5"/>
      <c r="Q22" s="5" t="str">
        <f>IF(I22= " ","",IF(I22&gt;#REF!,3,IF(I22=#REF!,IF(L22&gt;N22,2,1),0)))</f>
        <v/>
      </c>
      <c r="R22" s="5" t="str">
        <f>IF(I22=" ","",IF(I22&lt;#REF!,3,IF(I22=#REF!,IF(L22&lt;N22,2,1),0)))</f>
        <v/>
      </c>
    </row>
    <row r="23" spans="1:18" x14ac:dyDescent="0.25">
      <c r="A23" s="1">
        <f>'[1]KNVB Beltonaschema'!B65</f>
        <v>17259</v>
      </c>
      <c r="B23" s="8" t="str">
        <f>'[1]KNVB Beltonaschema'!C65</f>
        <v>maandag</v>
      </c>
      <c r="C23" s="7">
        <f>'[1]KNVB Beltonaschema'!D65</f>
        <v>43752</v>
      </c>
      <c r="D23" s="8" t="str">
        <f>'[1]KNVB Beltonaschema'!E65</f>
        <v>SKV</v>
      </c>
      <c r="E23" s="8" t="str">
        <f>'[1]KNVB Beltonaschema'!F65</f>
        <v>-</v>
      </c>
      <c r="F23" s="8" t="str">
        <f>'[1]KNVB Beltonaschema'!G65</f>
        <v>csv Apeldoorn</v>
      </c>
      <c r="G23" s="2">
        <f>'[1]KNVB Beltonaschema'!H65</f>
        <v>0.83333333333333337</v>
      </c>
      <c r="H23" s="8" t="str">
        <f>'[1]KNVB Beltonaschema'!I65</f>
        <v>F</v>
      </c>
      <c r="I23" s="1" t="s">
        <v>12</v>
      </c>
      <c r="J23" s="8" t="str">
        <f>'[1]KNVB Beltonaschema'!L65</f>
        <v>-</v>
      </c>
      <c r="K23" s="8"/>
      <c r="L23" s="1" t="s">
        <v>12</v>
      </c>
      <c r="M23" s="8" t="str">
        <f>'[1]KNVB Beltonaschema'!O65</f>
        <v>-</v>
      </c>
      <c r="N23" s="1" t="s">
        <v>12</v>
      </c>
      <c r="O23" s="2" t="str">
        <f>'[1]KNVB Beltonaschema'!J65</f>
        <v>ASV</v>
      </c>
      <c r="P23" s="5"/>
      <c r="Q23" s="5" t="str">
        <f>IF(I23= " ","",IF(I23&gt;#REF!,3,IF(I23=#REF!,IF(L23&gt;N23,2,1),0)))</f>
        <v/>
      </c>
      <c r="R23" s="5" t="str">
        <f>IF(I23=" ","",IF(I23&lt;#REF!,3,IF(I23=#REF!,IF(L23&lt;N23,2,1),0)))</f>
        <v/>
      </c>
    </row>
    <row r="24" spans="1:18" x14ac:dyDescent="0.25">
      <c r="A24" s="1">
        <f>'[1]KNVB Beltonaschema'!B17</f>
        <v>17223</v>
      </c>
      <c r="B24" s="8" t="str">
        <f>'[1]KNVB Beltonaschema'!C17</f>
        <v>maandag</v>
      </c>
      <c r="C24" s="7">
        <f>'[1]KNVB Beltonaschema'!D17</f>
        <v>43752</v>
      </c>
      <c r="D24" s="8" t="str">
        <f>'[1]KNVB Beltonaschema'!E17</f>
        <v>SV DESZ</v>
      </c>
      <c r="E24" s="8" t="str">
        <f>'[1]KNVB Beltonaschema'!F17</f>
        <v>-</v>
      </c>
      <c r="F24" s="8" t="str">
        <f>'[1]KNVB Beltonaschema'!G17</f>
        <v>SC Emmeloord</v>
      </c>
      <c r="G24" s="2">
        <f>'[1]KNVB Beltonaschema'!H17</f>
        <v>0.83333333333333337</v>
      </c>
      <c r="H24" s="8" t="str">
        <f>'[1]KNVB Beltonaschema'!I17</f>
        <v>B</v>
      </c>
      <c r="I24" s="1" t="s">
        <v>12</v>
      </c>
      <c r="J24" s="8" t="str">
        <f>'[1]KNVB Beltonaschema'!L17</f>
        <v>-</v>
      </c>
      <c r="K24" s="8"/>
      <c r="L24" s="1" t="s">
        <v>12</v>
      </c>
      <c r="M24" s="8" t="str">
        <f>'[1]KNVB Beltonaschema'!O17</f>
        <v>-</v>
      </c>
      <c r="N24" s="1" t="s">
        <v>12</v>
      </c>
      <c r="O24" s="2" t="str">
        <f>'[1]KNVB Beltonaschema'!J17</f>
        <v>MEO</v>
      </c>
      <c r="P24" s="5"/>
      <c r="Q24" s="5" t="str">
        <f>IF(I24= " ","",IF(I24&gt;#REF!,3,IF(I24=#REF!,IF(L24&gt;N24,2,1),0)))</f>
        <v/>
      </c>
      <c r="R24" s="5" t="str">
        <f>IF(I24=" ","",IF(I24&lt;#REF!,3,IF(I24=#REF!,IF(L24&lt;N24,2,1),0)))</f>
        <v/>
      </c>
    </row>
    <row r="25" spans="1:18" x14ac:dyDescent="0.25">
      <c r="A25" s="1">
        <f>'[1]KNVB Beltonaschema'!B5</f>
        <v>17123</v>
      </c>
      <c r="B25" s="8" t="str">
        <f>'[1]KNVB Beltonaschema'!C5</f>
        <v>maandag</v>
      </c>
      <c r="C25" s="7">
        <f>'[1]KNVB Beltonaschema'!D5</f>
        <v>43752</v>
      </c>
      <c r="D25" s="8" t="str">
        <f>'[1]KNVB Beltonaschema'!E5</f>
        <v>D.O.S. Kampen</v>
      </c>
      <c r="E25" s="8" t="str">
        <f>'[1]KNVB Beltonaschema'!F5</f>
        <v>-</v>
      </c>
      <c r="F25" s="8" t="str">
        <f>'[1]KNVB Beltonaschema'!G5</f>
        <v>vv Zeewolde</v>
      </c>
      <c r="G25" s="2">
        <f>'[1]KNVB Beltonaschema'!H5</f>
        <v>0.83333333333333337</v>
      </c>
      <c r="H25" s="8" t="str">
        <f>'[1]KNVB Beltonaschema'!I5</f>
        <v>A</v>
      </c>
      <c r="I25" s="1" t="s">
        <v>12</v>
      </c>
      <c r="J25" s="8" t="str">
        <f>'[1]KNVB Beltonaschema'!L5</f>
        <v>-</v>
      </c>
      <c r="K25" s="8"/>
      <c r="L25" s="1" t="s">
        <v>12</v>
      </c>
      <c r="M25" s="8" t="str">
        <f>'[1]KNVB Beltonaschema'!O5</f>
        <v>-</v>
      </c>
      <c r="N25" s="1" t="s">
        <v>12</v>
      </c>
      <c r="O25" s="2" t="str">
        <f>'[1]KNVB Beltonaschema'!J5</f>
        <v>SZO Zwolle</v>
      </c>
      <c r="P25" s="5"/>
      <c r="Q25" s="5" t="str">
        <f>IF(I25= " ","",IF(I25&gt;#REF!,3,IF(I25=#REF!,IF(L25&gt;N25,2,1),0)))</f>
        <v/>
      </c>
      <c r="R25" s="5" t="str">
        <f>IF(I25=" ","",IF(I25&lt;#REF!,3,IF(I25=#REF!,IF(L25&lt;N25,2,1),0)))</f>
        <v/>
      </c>
    </row>
    <row r="26" spans="1:18" x14ac:dyDescent="0.25">
      <c r="A26" s="1">
        <f>'[1]KNVB Beltonaschema'!B88</f>
        <v>17180</v>
      </c>
      <c r="B26" s="8" t="str">
        <f>'[1]KNVB Beltonaschema'!C88</f>
        <v>dinsdag</v>
      </c>
      <c r="C26" s="7">
        <f>'[1]KNVB Beltonaschema'!D88</f>
        <v>43753</v>
      </c>
      <c r="D26" s="8" t="str">
        <f>'[1]KNVB Beltonaschema'!E88</f>
        <v>PH Almelo</v>
      </c>
      <c r="E26" s="8" t="str">
        <f>'[1]KNVB Beltonaschema'!F88</f>
        <v>-</v>
      </c>
      <c r="F26" s="8" t="str">
        <f>'[1]KNVB Beltonaschema'!G88</f>
        <v>v.v. Victoria'28</v>
      </c>
      <c r="G26" s="2">
        <f>'[1]KNVB Beltonaschema'!H88</f>
        <v>0.8125</v>
      </c>
      <c r="H26" s="8" t="str">
        <f>'[1]KNVB Beltonaschema'!I88</f>
        <v>H</v>
      </c>
      <c r="I26" s="1" t="s">
        <v>12</v>
      </c>
      <c r="J26" s="8" t="str">
        <f>'[1]KNVB Beltonaschema'!L88</f>
        <v>-</v>
      </c>
      <c r="K26" s="8"/>
      <c r="L26" s="1" t="s">
        <v>12</v>
      </c>
      <c r="M26" s="8" t="str">
        <f>'[1]KNVB Beltonaschema'!O88</f>
        <v>-</v>
      </c>
      <c r="N26" s="1" t="s">
        <v>12</v>
      </c>
      <c r="O26" s="2" t="str">
        <f>'[1]KNVB Beltonaschema'!J88</f>
        <v>SAO</v>
      </c>
      <c r="P26" s="5"/>
      <c r="Q26" s="5" t="str">
        <f>IF(I26= " ","",IF(I26&gt;#REF!,3,IF(I26=#REF!,IF(L26&gt;N26,2,1),0)))</f>
        <v/>
      </c>
      <c r="R26" s="5" t="str">
        <f>IF(I26=" ","",IF(I26&lt;#REF!,3,IF(I26=#REF!,IF(L26&lt;N26,2,1),0)))</f>
        <v/>
      </c>
    </row>
    <row r="27" spans="1:18" x14ac:dyDescent="0.25">
      <c r="A27" s="1">
        <f>'[1]KNVB Beltonaschema'!B76</f>
        <v>17200</v>
      </c>
      <c r="B27" s="8" t="str">
        <f>'[1]KNVB Beltonaschema'!C76</f>
        <v>dinsdag</v>
      </c>
      <c r="C27" s="7">
        <f>'[1]KNVB Beltonaschema'!D76</f>
        <v>43753</v>
      </c>
      <c r="D27" s="8" t="str">
        <f>'[1]KNVB Beltonaschema'!E76</f>
        <v>FC Eibergen</v>
      </c>
      <c r="E27" s="8" t="str">
        <f>'[1]KNVB Beltonaschema'!F76</f>
        <v>-</v>
      </c>
      <c r="F27" s="8" t="str">
        <f>'[1]KNVB Beltonaschema'!G76</f>
        <v>cvv Sparta Enschede</v>
      </c>
      <c r="G27" s="2">
        <f>'[1]KNVB Beltonaschema'!H76</f>
        <v>0.8125</v>
      </c>
      <c r="H27" s="8" t="str">
        <f>'[1]KNVB Beltonaschema'!I76</f>
        <v>G</v>
      </c>
      <c r="I27" s="1" t="s">
        <v>12</v>
      </c>
      <c r="J27" s="8" t="str">
        <f>'[1]KNVB Beltonaschema'!L76</f>
        <v>-</v>
      </c>
      <c r="K27" s="8"/>
      <c r="L27" s="1" t="s">
        <v>12</v>
      </c>
      <c r="M27" s="8" t="str">
        <f>'[1]KNVB Beltonaschema'!O76</f>
        <v>-</v>
      </c>
      <c r="N27" s="1" t="s">
        <v>12</v>
      </c>
      <c r="O27" s="2" t="str">
        <f>'[1]KNVB Beltonaschema'!J76</f>
        <v>SEO</v>
      </c>
      <c r="P27" s="5"/>
      <c r="Q27" s="5" t="str">
        <f>IF(I27= " ","",IF(I27&gt;#REF!,3,IF(I27=#REF!,IF(L27&gt;N27,2,1),0)))</f>
        <v/>
      </c>
      <c r="R27" s="5" t="str">
        <f>IF(I27=" ","",IF(I27&lt;#REF!,3,IF(I27=#REF!,IF(L27&lt;N27,2,1),0)))</f>
        <v/>
      </c>
    </row>
    <row r="28" spans="1:18" x14ac:dyDescent="0.25">
      <c r="A28" s="1">
        <f>'[1]KNVB Beltonaschema'!B53</f>
        <v>17191</v>
      </c>
      <c r="B28" s="8" t="str">
        <f>'[1]KNVB Beltonaschema'!C53</f>
        <v>dinsdag</v>
      </c>
      <c r="C28" s="7">
        <f>'[1]KNVB Beltonaschema'!D53</f>
        <v>43753</v>
      </c>
      <c r="D28" s="8" t="str">
        <f>'[1]KNVB Beltonaschema'!E53</f>
        <v>vv Diepenveen</v>
      </c>
      <c r="E28" s="8" t="str">
        <f>'[1]KNVB Beltonaschema'!F53</f>
        <v>-</v>
      </c>
      <c r="F28" s="8" t="str">
        <f>'[1]KNVB Beltonaschema'!G53</f>
        <v>Sportclub Deventer</v>
      </c>
      <c r="G28" s="2">
        <f>'[1]KNVB Beltonaschema'!H53</f>
        <v>0.82291666666666663</v>
      </c>
      <c r="H28" s="8" t="str">
        <f>'[1]KNVB Beltonaschema'!I53</f>
        <v>E</v>
      </c>
      <c r="I28" s="1" t="s">
        <v>12</v>
      </c>
      <c r="J28" s="8" t="str">
        <f>'[1]KNVB Beltonaschema'!L53</f>
        <v>-</v>
      </c>
      <c r="K28" s="8"/>
      <c r="L28" s="1" t="s">
        <v>12</v>
      </c>
      <c r="M28" s="8" t="str">
        <f>'[1]KNVB Beltonaschema'!O53</f>
        <v>-</v>
      </c>
      <c r="N28" s="1" t="s">
        <v>12</v>
      </c>
      <c r="O28" s="2" t="str">
        <f>'[1]KNVB Beltonaschema'!J53</f>
        <v>SZO Zutphen</v>
      </c>
      <c r="P28" s="5"/>
      <c r="Q28" s="5" t="str">
        <f>IF(I28= " ","",IF(I28&gt;#REF!,3,IF(I28=#REF!,IF(L28&gt;N28,2,1),0)))</f>
        <v/>
      </c>
      <c r="R28" s="5" t="str">
        <f>IF(I28=" ","",IF(I28&lt;#REF!,3,IF(I28=#REF!,IF(L28&lt;N28,2,1),0)))</f>
        <v/>
      </c>
    </row>
    <row r="29" spans="1:18" x14ac:dyDescent="0.25">
      <c r="A29" s="1">
        <f>'[1]KNVB Beltonaschema'!B29</f>
        <v>17155</v>
      </c>
      <c r="B29" s="8" t="str">
        <f>'[1]KNVB Beltonaschema'!C29</f>
        <v>dinsdag</v>
      </c>
      <c r="C29" s="7">
        <f>'[1]KNVB Beltonaschema'!D29</f>
        <v>43753</v>
      </c>
      <c r="D29" s="8" t="str">
        <f>'[1]KNVB Beltonaschema'!E29</f>
        <v>vv De Weide</v>
      </c>
      <c r="E29" s="8" t="str">
        <f>'[1]KNVB Beltonaschema'!F29</f>
        <v>-</v>
      </c>
      <c r="F29" s="8" t="str">
        <f>'[1]KNVB Beltonaschema'!G29</f>
        <v>FC Dalfsen</v>
      </c>
      <c r="G29" s="2">
        <f>'[1]KNVB Beltonaschema'!H29</f>
        <v>0.83333333333333337</v>
      </c>
      <c r="H29" s="8" t="str">
        <f>'[1]KNVB Beltonaschema'!I29</f>
        <v>C</v>
      </c>
      <c r="I29" s="1" t="s">
        <v>12</v>
      </c>
      <c r="J29" s="8" t="str">
        <f>'[1]KNVB Beltonaschema'!L29</f>
        <v>-</v>
      </c>
      <c r="K29" s="8"/>
      <c r="L29" s="1" t="s">
        <v>12</v>
      </c>
      <c r="M29" s="8" t="str">
        <f>'[1]KNVB Beltonaschema'!O29</f>
        <v>-</v>
      </c>
      <c r="N29" s="1" t="s">
        <v>12</v>
      </c>
      <c r="O29" s="2" t="str">
        <f>'[1]KNVB Beltonaschema'!J29</f>
        <v xml:space="preserve">COVS HZO </v>
      </c>
      <c r="P29" s="5"/>
      <c r="Q29" s="5" t="str">
        <f>IF(I29= " ","",IF(I29&gt;#REF!,3,IF(I29=#REF!,IF(L29&gt;N29,2,1),0)))</f>
        <v/>
      </c>
      <c r="R29" s="5" t="str">
        <f>IF(I29=" ","",IF(I29&lt;#REF!,3,IF(I29=#REF!,IF(L29&lt;N29,2,1),0)))</f>
        <v/>
      </c>
    </row>
    <row r="30" spans="1:18" x14ac:dyDescent="0.25">
      <c r="A30" s="1">
        <f>'[1]KNVB Beltonaschema'!B40</f>
        <v>17228</v>
      </c>
      <c r="B30" s="8" t="str">
        <f>'[1]KNVB Beltonaschema'!C40</f>
        <v>dinsdag</v>
      </c>
      <c r="C30" s="7">
        <f>'[1]KNVB Beltonaschema'!D40</f>
        <v>43753</v>
      </c>
      <c r="D30" s="8" t="str">
        <f>'[1]KNVB Beltonaschema'!E40</f>
        <v>SC Erica</v>
      </c>
      <c r="E30" s="8" t="str">
        <f>'[1]KNVB Beltonaschema'!F40</f>
        <v>-</v>
      </c>
      <c r="F30" s="8" t="str">
        <f>'[1]KNVB Beltonaschema'!G40</f>
        <v>HHC - Hardenberg</v>
      </c>
      <c r="G30" s="2">
        <f>'[1]KNVB Beltonaschema'!H40</f>
        <v>0.83333333333333337</v>
      </c>
      <c r="H30" s="8" t="str">
        <f>'[1]KNVB Beltonaschema'!I40</f>
        <v>D</v>
      </c>
      <c r="I30" s="1" t="s">
        <v>12</v>
      </c>
      <c r="J30" s="8" t="str">
        <f>'[1]KNVB Beltonaschema'!L40</f>
        <v>-</v>
      </c>
      <c r="K30" s="8"/>
      <c r="L30" s="1" t="s">
        <v>12</v>
      </c>
      <c r="M30" s="8" t="str">
        <f>'[1]KNVB Beltonaschema'!O40</f>
        <v>-</v>
      </c>
      <c r="N30" s="1" t="s">
        <v>12</v>
      </c>
      <c r="O30" s="2" t="str">
        <f>'[1]KNVB Beltonaschema'!J40</f>
        <v xml:space="preserve">COVS HZO </v>
      </c>
      <c r="P30" s="5"/>
      <c r="Q30" s="5" t="str">
        <f>IF(I30= " ","",IF(I30&gt;#REF!,3,IF(I30=#REF!,IF(L30&gt;N30,2,1),0)))</f>
        <v/>
      </c>
      <c r="R30" s="5" t="str">
        <f>IF(I30=" ","",IF(I30&lt;#REF!,3,IF(I30=#REF!,IF(L30&lt;N30,2,1),0)))</f>
        <v/>
      </c>
    </row>
    <row r="31" spans="1:18" x14ac:dyDescent="0.25">
      <c r="A31" s="1">
        <f>'[1]KNVB Beltonaschema'!B77</f>
        <v>17111</v>
      </c>
      <c r="B31" s="8" t="str">
        <f>'[1]KNVB Beltonaschema'!C77</f>
        <v>dinsdag</v>
      </c>
      <c r="C31" s="7">
        <f>'[1]KNVB Beltonaschema'!D77</f>
        <v>43753</v>
      </c>
      <c r="D31" s="8" t="str">
        <f>'[1]KNVB Beltonaschema'!E77</f>
        <v>S.V. Wilhelminaschool</v>
      </c>
      <c r="E31" s="8" t="str">
        <f>'[1]KNVB Beltonaschema'!F77</f>
        <v>-</v>
      </c>
      <c r="F31" s="8" t="str">
        <f>'[1]KNVB Beltonaschema'!G77</f>
        <v>S.V. Bon Boys</v>
      </c>
      <c r="G31" s="2">
        <f>'[1]KNVB Beltonaschema'!H77</f>
        <v>0.83333333333333337</v>
      </c>
      <c r="H31" s="8" t="str">
        <f>'[1]KNVB Beltonaschema'!I77</f>
        <v>G</v>
      </c>
      <c r="I31" s="1" t="s">
        <v>12</v>
      </c>
      <c r="J31" s="8" t="str">
        <f>'[1]KNVB Beltonaschema'!L77</f>
        <v>-</v>
      </c>
      <c r="K31" s="8"/>
      <c r="L31" s="1" t="s">
        <v>12</v>
      </c>
      <c r="M31" s="8" t="str">
        <f>'[1]KNVB Beltonaschema'!O77</f>
        <v>-</v>
      </c>
      <c r="N31" s="1" t="s">
        <v>12</v>
      </c>
      <c r="O31" s="2" t="str">
        <f>'[1]KNVB Beltonaschema'!J77</f>
        <v>SHO</v>
      </c>
      <c r="P31" s="5"/>
      <c r="Q31" s="5" t="str">
        <f>IF(I31= " ","",IF(I31&gt;#REF!,3,IF(I31=#REF!,IF(L31&gt;N31,2,1),0)))</f>
        <v/>
      </c>
      <c r="R31" s="5" t="str">
        <f>IF(I31=" ","",IF(I31&lt;#REF!,3,IF(I31=#REF!,IF(L31&lt;N31,2,1),0)))</f>
        <v/>
      </c>
    </row>
    <row r="32" spans="1:18" x14ac:dyDescent="0.25">
      <c r="A32" s="1">
        <f>'[1]KNVB Beltonaschema'!B100</f>
        <v>17120</v>
      </c>
      <c r="B32" s="8" t="str">
        <f>'[1]KNVB Beltonaschema'!C100</f>
        <v>dinsdag</v>
      </c>
      <c r="C32" s="7">
        <f>'[1]KNVB Beltonaschema'!D100</f>
        <v>43753</v>
      </c>
      <c r="D32" s="8" t="str">
        <f>'[1]KNVB Beltonaschema'!E100</f>
        <v>vv Vroomshoopse Boys</v>
      </c>
      <c r="E32" s="8" t="str">
        <f>'[1]KNVB Beltonaschema'!F100</f>
        <v>-</v>
      </c>
      <c r="F32" s="8" t="str">
        <f>'[1]KNVB Beltonaschema'!G100</f>
        <v>v.v. DETO</v>
      </c>
      <c r="G32" s="2">
        <f>'[1]KNVB Beltonaschema'!H100</f>
        <v>0.83333333333333337</v>
      </c>
      <c r="H32" s="8" t="str">
        <f>'[1]KNVB Beltonaschema'!I100</f>
        <v>I</v>
      </c>
      <c r="I32" s="1" t="s">
        <v>12</v>
      </c>
      <c r="J32" s="8" t="str">
        <f>'[1]KNVB Beltonaschema'!L100</f>
        <v>-</v>
      </c>
      <c r="K32" s="8"/>
      <c r="L32" s="1" t="s">
        <v>12</v>
      </c>
      <c r="M32" s="8" t="str">
        <f>'[1]KNVB Beltonaschema'!O100</f>
        <v>-</v>
      </c>
      <c r="N32" s="1" t="s">
        <v>12</v>
      </c>
      <c r="O32" s="2" t="str">
        <f>'[1]KNVB Beltonaschema'!J100</f>
        <v>SNO</v>
      </c>
      <c r="P32" s="5"/>
      <c r="Q32" s="5" t="str">
        <f>IF(I32= " ","",IF(I32&gt;#REF!,3,IF(I32=#REF!,IF(L32&gt;N32,2,1),0)))</f>
        <v/>
      </c>
      <c r="R32" s="5" t="str">
        <f>IF(I32=" ","",IF(I32&lt;#REF!,3,IF(I32=#REF!,IF(L32&lt;N32,2,1),0)))</f>
        <v/>
      </c>
    </row>
    <row r="33" spans="1:18" x14ac:dyDescent="0.25">
      <c r="A33" s="1">
        <f>'[1]KNVB Beltonaschema'!B101</f>
        <v>17271</v>
      </c>
      <c r="B33" s="8" t="str">
        <f>'[1]KNVB Beltonaschema'!C101</f>
        <v>dinsdag</v>
      </c>
      <c r="C33" s="7">
        <f>'[1]KNVB Beltonaschema'!D101</f>
        <v>43753</v>
      </c>
      <c r="D33" s="8" t="str">
        <f>'[1]KNVB Beltonaschema'!E101</f>
        <v>Hulzense Boys</v>
      </c>
      <c r="E33" s="8" t="str">
        <f>'[1]KNVB Beltonaschema'!F101</f>
        <v>-</v>
      </c>
      <c r="F33" s="8" t="str">
        <f>'[1]KNVB Beltonaschema'!G101</f>
        <v>Quick'20</v>
      </c>
      <c r="G33" s="2">
        <f>'[1]KNVB Beltonaschema'!H101</f>
        <v>0.83333333333333337</v>
      </c>
      <c r="H33" s="8" t="str">
        <f>'[1]KNVB Beltonaschema'!I101</f>
        <v>I</v>
      </c>
      <c r="I33" s="1" t="s">
        <v>12</v>
      </c>
      <c r="J33" s="8" t="str">
        <f>'[1]KNVB Beltonaschema'!L101</f>
        <v>-</v>
      </c>
      <c r="K33" s="8"/>
      <c r="L33" s="1" t="s">
        <v>12</v>
      </c>
      <c r="M33" s="8" t="str">
        <f>'[1]KNVB Beltonaschema'!O101</f>
        <v>-</v>
      </c>
      <c r="N33" s="1" t="s">
        <v>12</v>
      </c>
      <c r="O33" s="2" t="str">
        <f>'[1]KNVB Beltonaschema'!J101</f>
        <v>SNO</v>
      </c>
      <c r="P33" s="5"/>
      <c r="Q33" s="5" t="str">
        <f>IF(I33= " ","",IF(I33&gt;#REF!,3,IF(I33=#REF!,IF(L33&gt;N33,2,1),0)))</f>
        <v/>
      </c>
      <c r="R33" s="5" t="str">
        <f>IF(I33=" ","",IF(I33&lt;#REF!,3,IF(I33=#REF!,IF(L33&lt;N33,2,1),0)))</f>
        <v/>
      </c>
    </row>
    <row r="34" spans="1:18" x14ac:dyDescent="0.25">
      <c r="A34" s="1">
        <f>'[1]KNVB Beltonaschema'!B52</f>
        <v>17196</v>
      </c>
      <c r="B34" s="8" t="str">
        <f>'[1]KNVB Beltonaschema'!C52</f>
        <v>dinsdag</v>
      </c>
      <c r="C34" s="7">
        <f>'[1]KNVB Beltonaschema'!D52</f>
        <v>43753</v>
      </c>
      <c r="D34" s="8" t="str">
        <f>'[1]KNVB Beltonaschema'!E52</f>
        <v>vv Vorden</v>
      </c>
      <c r="E34" s="8" t="str">
        <f>'[1]KNVB Beltonaschema'!F52</f>
        <v>-</v>
      </c>
      <c r="F34" s="8" t="str">
        <f>'[1]KNVB Beltonaschema'!G52</f>
        <v>SML Arnhem</v>
      </c>
      <c r="G34" s="2">
        <f>'[1]KNVB Beltonaschema'!H52</f>
        <v>0.83333333333333337</v>
      </c>
      <c r="H34" s="8" t="str">
        <f>'[1]KNVB Beltonaschema'!I52</f>
        <v>E</v>
      </c>
      <c r="I34" s="1" t="s">
        <v>12</v>
      </c>
      <c r="J34" s="8" t="str">
        <f>'[1]KNVB Beltonaschema'!L52</f>
        <v>-</v>
      </c>
      <c r="K34" s="8"/>
      <c r="L34" s="1" t="s">
        <v>12</v>
      </c>
      <c r="M34" s="8" t="str">
        <f>'[1]KNVB Beltonaschema'!O52</f>
        <v>-</v>
      </c>
      <c r="N34" s="1" t="s">
        <v>12</v>
      </c>
      <c r="O34" s="2" t="str">
        <f>'[1]KNVB Beltonaschema'!J52</f>
        <v>SZO Zutphen</v>
      </c>
      <c r="P34" s="5"/>
      <c r="Q34" s="5" t="str">
        <f>IF(I34= " ","",IF(I34&gt;#REF!,3,IF(I34=#REF!,IF(L34&gt;N34,2,1),0)))</f>
        <v/>
      </c>
      <c r="R34" s="5" t="str">
        <f>IF(I34=" ","",IF(I34&lt;#REF!,3,IF(I34=#REF!,IF(L34&lt;N34,2,1),0)))</f>
        <v/>
      </c>
    </row>
    <row r="35" spans="1:18" x14ac:dyDescent="0.25">
      <c r="A35" s="1">
        <f>'[1]KNVB Beltonaschema'!B89</f>
        <v>17171</v>
      </c>
      <c r="B35" s="8" t="str">
        <f>'[1]KNVB Beltonaschema'!C89</f>
        <v>dinsdag</v>
      </c>
      <c r="C35" s="7">
        <f>'[1]KNVB Beltonaschema'!D89</f>
        <v>43753</v>
      </c>
      <c r="D35" s="8" t="str">
        <f>'[1]KNVB Beltonaschema'!E89</f>
        <v>Avanti Wilskracht</v>
      </c>
      <c r="E35" s="8" t="str">
        <f>'[1]KNVB Beltonaschema'!F89</f>
        <v>-</v>
      </c>
      <c r="F35" s="8" t="str">
        <f>'[1]KNVB Beltonaschema'!G89</f>
        <v>HSC'21</v>
      </c>
      <c r="G35" s="2">
        <f>'[1]KNVB Beltonaschema'!H89</f>
        <v>0.84375</v>
      </c>
      <c r="H35" s="8" t="str">
        <f>'[1]KNVB Beltonaschema'!I89</f>
        <v>H</v>
      </c>
      <c r="I35" s="1" t="s">
        <v>12</v>
      </c>
      <c r="J35" s="8" t="str">
        <f>'[1]KNVB Beltonaschema'!L89</f>
        <v>-</v>
      </c>
      <c r="K35" s="8"/>
      <c r="L35" s="1" t="s">
        <v>12</v>
      </c>
      <c r="M35" s="8" t="str">
        <f>'[1]KNVB Beltonaschema'!O89</f>
        <v>-</v>
      </c>
      <c r="N35" s="1" t="s">
        <v>12</v>
      </c>
      <c r="O35" s="2" t="str">
        <f>'[1]KNVB Beltonaschema'!J89</f>
        <v>NOT</v>
      </c>
      <c r="P35" s="5"/>
      <c r="Q35" s="5" t="str">
        <f>IF(I35= " ","",IF(I35&gt;#REF!,3,IF(I35=#REF!,IF(L35&gt;N35,2,1),0)))</f>
        <v/>
      </c>
      <c r="R35" s="5" t="str">
        <f>IF(I35=" ","",IF(I35&lt;#REF!,3,IF(I35=#REF!,IF(L35&lt;N35,2,1),0)))</f>
        <v/>
      </c>
    </row>
    <row r="36" spans="1:18" x14ac:dyDescent="0.25">
      <c r="A36" s="1">
        <f>'[1]KNVB Beltonaschema'!B64</f>
        <v>17256</v>
      </c>
      <c r="B36" s="8" t="str">
        <f>'[1]KNVB Beltonaschema'!C64</f>
        <v>dinsdag</v>
      </c>
      <c r="C36" s="7">
        <f>'[1]KNVB Beltonaschema'!D64</f>
        <v>43753</v>
      </c>
      <c r="D36" s="8" t="str">
        <f>'[1]KNVB Beltonaschema'!E64</f>
        <v>KSV Fortissimo</v>
      </c>
      <c r="E36" s="8" t="str">
        <f>'[1]KNVB Beltonaschema'!F64</f>
        <v>-</v>
      </c>
      <c r="F36" s="8" t="str">
        <f>'[1]KNVB Beltonaschema'!G64</f>
        <v>vv Eldenia</v>
      </c>
      <c r="G36" s="2">
        <f>'[1]KNVB Beltonaschema'!H64</f>
        <v>0.85416666666666663</v>
      </c>
      <c r="H36" s="8" t="str">
        <f>'[1]KNVB Beltonaschema'!I64</f>
        <v>F</v>
      </c>
      <c r="I36" s="1" t="s">
        <v>12</v>
      </c>
      <c r="J36" s="8" t="str">
        <f>'[1]KNVB Beltonaschema'!L64</f>
        <v>-</v>
      </c>
      <c r="K36" s="8"/>
      <c r="L36" s="1" t="s">
        <v>12</v>
      </c>
      <c r="M36" s="8" t="str">
        <f>'[1]KNVB Beltonaschema'!O64</f>
        <v>-</v>
      </c>
      <c r="N36" s="1" t="s">
        <v>12</v>
      </c>
      <c r="O36" s="2" t="str">
        <f>'[1]KNVB Beltonaschema'!J64</f>
        <v xml:space="preserve">COVS SDO  </v>
      </c>
      <c r="P36" s="5"/>
      <c r="Q36" s="5" t="str">
        <f>IF(I36= " ","",IF(I36&gt;#REF!,3,IF(I36=#REF!,IF(L36&gt;N36,2,1),0)))</f>
        <v/>
      </c>
      <c r="R36" s="5" t="str">
        <f>IF(I36=" ","",IF(I36&lt;#REF!,3,IF(I36=#REF!,IF(L36&lt;N36,2,1),0)))</f>
        <v/>
      </c>
    </row>
    <row r="37" spans="1:18" x14ac:dyDescent="0.25">
      <c r="A37" s="1">
        <f>'[1]KNVB Beltonaschema'!B41</f>
        <v>17231</v>
      </c>
      <c r="B37" s="8" t="str">
        <f>'[1]KNVB Beltonaschema'!C41</f>
        <v>woensdag</v>
      </c>
      <c r="C37" s="7">
        <f>'[1]KNVB Beltonaschema'!D41</f>
        <v>43754</v>
      </c>
      <c r="D37" s="8" t="str">
        <f>'[1]KNVB Beltonaschema'!E41</f>
        <v>FC Klazienaveen</v>
      </c>
      <c r="E37" s="8" t="str">
        <f>'[1]KNVB Beltonaschema'!F41</f>
        <v>-</v>
      </c>
      <c r="F37" s="8" t="str">
        <f>'[1]KNVB Beltonaschema'!G41</f>
        <v>DZOH</v>
      </c>
      <c r="G37" s="2">
        <f>'[1]KNVB Beltonaschema'!H41</f>
        <v>0.8125</v>
      </c>
      <c r="H37" s="8" t="str">
        <f>'[1]KNVB Beltonaschema'!I41</f>
        <v>D</v>
      </c>
      <c r="I37" s="1" t="s">
        <v>12</v>
      </c>
      <c r="J37" s="8" t="str">
        <f>'[1]KNVB Beltonaschema'!L41</f>
        <v>-</v>
      </c>
      <c r="K37" s="8"/>
      <c r="L37" s="1" t="s">
        <v>12</v>
      </c>
      <c r="M37" s="8" t="str">
        <f>'[1]KNVB Beltonaschema'!O41</f>
        <v>-</v>
      </c>
      <c r="N37" s="1" t="s">
        <v>12</v>
      </c>
      <c r="O37" s="2" t="str">
        <f>'[1]KNVB Beltonaschema'!J41</f>
        <v xml:space="preserve">COVS HZO </v>
      </c>
      <c r="P37" s="5"/>
      <c r="Q37" s="5" t="str">
        <f>IF(I37= " ","",IF(I37&gt;#REF!,3,IF(I37=#REF!,IF(L37&gt;N37,2,1),0)))</f>
        <v/>
      </c>
      <c r="R37" s="5" t="str">
        <f>IF(I37=" ","",IF(I37&lt;#REF!,3,IF(I37=#REF!,IF(L37&lt;N37,2,1),0)))</f>
        <v/>
      </c>
    </row>
    <row r="38" spans="1:18" x14ac:dyDescent="0.25">
      <c r="A38" s="1">
        <f>'[1]KNVB Beltonaschema'!B7</f>
        <v>17213</v>
      </c>
      <c r="B38" s="7" t="str">
        <f>'[1]KNVB Beltonaschema'!C7</f>
        <v>maandag</v>
      </c>
      <c r="C38" s="7">
        <f>'[1]KNVB Beltonaschema'!D7</f>
        <v>43773</v>
      </c>
      <c r="D38" s="8" t="str">
        <f>'[1]KNVB Beltonaschema'!E7</f>
        <v>vv Hattem</v>
      </c>
      <c r="E38" s="8" t="str">
        <f>'[1]KNVB Beltonaschema'!F7</f>
        <v>-</v>
      </c>
      <c r="F38" s="8" t="str">
        <f>'[1]KNVB Beltonaschema'!G7</f>
        <v>D.O.S. Kampen</v>
      </c>
      <c r="G38" s="2">
        <f>'[1]KNVB Beltonaschema'!H7</f>
        <v>0.8125</v>
      </c>
      <c r="H38" s="8" t="str">
        <f>'[1]KNVB Beltonaschema'!I7</f>
        <v>A</v>
      </c>
      <c r="I38" s="1" t="s">
        <v>12</v>
      </c>
      <c r="J38" s="8" t="str">
        <f>'[1]KNVB Beltonaschema'!L7</f>
        <v>-</v>
      </c>
      <c r="K38" s="8"/>
      <c r="L38" s="1" t="s">
        <v>12</v>
      </c>
      <c r="M38" s="8" t="str">
        <f>'[1]KNVB Beltonaschema'!O7</f>
        <v>-</v>
      </c>
      <c r="N38" s="1" t="s">
        <v>12</v>
      </c>
      <c r="O38" s="2" t="str">
        <f>'[1]KNVB Beltonaschema'!J7</f>
        <v>ASV</v>
      </c>
      <c r="P38" s="5"/>
      <c r="Q38" s="5" t="str">
        <f>IF(I38= " ","",IF(I38&gt;#REF!,3,IF(I38=#REF!,IF(L38&gt;N38,2,1),0)))</f>
        <v/>
      </c>
      <c r="R38" s="5" t="str">
        <f>IF(I38=" ","",IF(I38&lt;#REF!,3,IF(I38=#REF!,IF(L38&lt;N38,2,1),0)))</f>
        <v/>
      </c>
    </row>
    <row r="39" spans="1:18" x14ac:dyDescent="0.25">
      <c r="A39" s="1">
        <f>'[1]KNVB Beltonaschema'!B55</f>
        <v>17241</v>
      </c>
      <c r="B39" s="8" t="str">
        <f>'[1]KNVB Beltonaschema'!C55</f>
        <v>maandag</v>
      </c>
      <c r="C39" s="7">
        <f>'[1]KNVB Beltonaschema'!D55</f>
        <v>43773</v>
      </c>
      <c r="D39" s="8" t="str">
        <f>'[1]KNVB Beltonaschema'!E55</f>
        <v>SML Arnhem</v>
      </c>
      <c r="E39" s="8" t="str">
        <f>'[1]KNVB Beltonaschema'!F55</f>
        <v>-</v>
      </c>
      <c r="F39" s="8" t="str">
        <f>'[1]KNVB Beltonaschema'!G55</f>
        <v>vv Diepenveen</v>
      </c>
      <c r="G39" s="2">
        <f>'[1]KNVB Beltonaschema'!H55</f>
        <v>0.8125</v>
      </c>
      <c r="H39" s="8" t="str">
        <f>'[1]KNVB Beltonaschema'!I55</f>
        <v>E</v>
      </c>
      <c r="I39" s="1" t="s">
        <v>12</v>
      </c>
      <c r="J39" s="8" t="str">
        <f>'[1]KNVB Beltonaschema'!L55</f>
        <v>-</v>
      </c>
      <c r="K39" s="8"/>
      <c r="L39" s="1" t="s">
        <v>12</v>
      </c>
      <c r="M39" s="8" t="str">
        <f>'[1]KNVB Beltonaschema'!O55</f>
        <v>-</v>
      </c>
      <c r="N39" s="1" t="s">
        <v>12</v>
      </c>
      <c r="O39" s="2" t="str">
        <f>'[1]KNVB Beltonaschema'!J55</f>
        <v xml:space="preserve">COVS SDO  </v>
      </c>
      <c r="P39" s="5"/>
      <c r="Q39" s="5" t="str">
        <f>IF(I39= " ","",IF(I39&gt;#REF!,3,IF(I39=#REF!,IF(L39&gt;N39,2,1),0)))</f>
        <v/>
      </c>
      <c r="R39" s="5" t="str">
        <f>IF(I39=" ","",IF(I39&lt;#REF!,3,IF(I39=#REF!,IF(L39&lt;N39,2,1),0)))</f>
        <v/>
      </c>
    </row>
    <row r="40" spans="1:18" x14ac:dyDescent="0.25">
      <c r="A40" s="1">
        <f>'[1]KNVB Beltonaschema'!B18</f>
        <v>17189</v>
      </c>
      <c r="B40" s="8" t="str">
        <f>'[1]KNVB Beltonaschema'!C18</f>
        <v>maandag</v>
      </c>
      <c r="C40" s="7">
        <f>'[1]KNVB Beltonaschema'!D18</f>
        <v>43773</v>
      </c>
      <c r="D40" s="8" t="str">
        <f>'[1]KNVB Beltonaschema'!E18</f>
        <v>FC Meppel</v>
      </c>
      <c r="E40" s="8" t="str">
        <f>'[1]KNVB Beltonaschema'!F18</f>
        <v>-</v>
      </c>
      <c r="F40" s="8" t="str">
        <f>'[1]KNVB Beltonaschema'!G18</f>
        <v>MVV Alcides</v>
      </c>
      <c r="G40" s="2">
        <f>'[1]KNVB Beltonaschema'!H18</f>
        <v>0.8125</v>
      </c>
      <c r="H40" s="8" t="str">
        <f>'[1]KNVB Beltonaschema'!I18</f>
        <v>B</v>
      </c>
      <c r="I40" s="1" t="s">
        <v>12</v>
      </c>
      <c r="J40" s="8" t="str">
        <f>'[1]KNVB Beltonaschema'!L18</f>
        <v>-</v>
      </c>
      <c r="K40" s="8"/>
      <c r="L40" s="1" t="s">
        <v>12</v>
      </c>
      <c r="M40" s="8" t="str">
        <f>'[1]KNVB Beltonaschema'!O18</f>
        <v>-</v>
      </c>
      <c r="N40" s="1" t="s">
        <v>12</v>
      </c>
      <c r="O40" s="2" t="str">
        <f>'[1]KNVB Beltonaschema'!J18</f>
        <v>MEO</v>
      </c>
      <c r="P40" s="5"/>
      <c r="Q40" s="5" t="str">
        <f>IF(I40= " ","",IF(I40&gt;#REF!,3,IF(I40=#REF!,IF(L40&gt;N40,2,1),0)))</f>
        <v/>
      </c>
      <c r="R40" s="5" t="str">
        <f>IF(I40=" ","",IF(I40&lt;#REF!,3,IF(I40=#REF!,IF(L40&lt;N40,2,1),0)))</f>
        <v/>
      </c>
    </row>
    <row r="41" spans="1:18" x14ac:dyDescent="0.25">
      <c r="A41" s="1">
        <f>'[1]KNVB Beltonaschema'!B30</f>
        <v>17153</v>
      </c>
      <c r="B41" s="8" t="str">
        <f>'[1]KNVB Beltonaschema'!C30</f>
        <v>maandag</v>
      </c>
      <c r="C41" s="7">
        <f>'[1]KNVB Beltonaschema'!D30</f>
        <v>43773</v>
      </c>
      <c r="D41" s="8" t="str">
        <f>'[1]KNVB Beltonaschema'!E30</f>
        <v>v.v. Noordscheschut</v>
      </c>
      <c r="E41" s="8" t="str">
        <f>'[1]KNVB Beltonaschema'!F30</f>
        <v>-</v>
      </c>
      <c r="F41" s="8" t="str">
        <f>'[1]KNVB Beltonaschema'!G30</f>
        <v>JVC Dedemsvaart</v>
      </c>
      <c r="G41" s="2">
        <f>'[1]KNVB Beltonaschema'!H30</f>
        <v>0.8125</v>
      </c>
      <c r="H41" s="8" t="str">
        <f>'[1]KNVB Beltonaschema'!I30</f>
        <v>C</v>
      </c>
      <c r="I41" s="1" t="s">
        <v>12</v>
      </c>
      <c r="J41" s="8" t="str">
        <f>'[1]KNVB Beltonaschema'!L30</f>
        <v>-</v>
      </c>
      <c r="K41" s="8"/>
      <c r="L41" s="1" t="s">
        <v>12</v>
      </c>
      <c r="M41" s="8" t="str">
        <f>'[1]KNVB Beltonaschema'!O30</f>
        <v>-</v>
      </c>
      <c r="N41" s="1" t="s">
        <v>12</v>
      </c>
      <c r="O41" s="2" t="str">
        <f>'[1]KNVB Beltonaschema'!J30</f>
        <v>MEO</v>
      </c>
      <c r="P41" s="5"/>
      <c r="Q41" s="5" t="str">
        <f>IF(I41= " ","",IF(I41&gt;#REF!,3,IF(I41=#REF!,IF(L41&gt;N41,2,1),0)))</f>
        <v/>
      </c>
      <c r="R41" s="5" t="str">
        <f>IF(I41=" ","",IF(I41&lt;#REF!,3,IF(I41=#REF!,IF(L41&lt;N41,2,1),0)))</f>
        <v/>
      </c>
    </row>
    <row r="42" spans="1:18" x14ac:dyDescent="0.25">
      <c r="A42" s="1">
        <f>'[1]KNVB Beltonaschema'!B6</f>
        <v>17169</v>
      </c>
      <c r="B42" s="8" t="str">
        <f>'[1]KNVB Beltonaschema'!C6</f>
        <v>maandag</v>
      </c>
      <c r="C42" s="7">
        <f>'[1]KNVB Beltonaschema'!D6</f>
        <v>43773</v>
      </c>
      <c r="D42" s="8" t="str">
        <f>'[1]KNVB Beltonaschema'!E6</f>
        <v>Zwart Wit'63</v>
      </c>
      <c r="E42" s="8" t="str">
        <f>'[1]KNVB Beltonaschema'!F6</f>
        <v>-</v>
      </c>
      <c r="F42" s="8" t="str">
        <f>'[1]KNVB Beltonaschema'!G6</f>
        <v>BAS</v>
      </c>
      <c r="G42" s="2">
        <f>'[1]KNVB Beltonaschema'!H6</f>
        <v>0.83333333333333337</v>
      </c>
      <c r="H42" s="8" t="str">
        <f>'[1]KNVB Beltonaschema'!I6</f>
        <v>A</v>
      </c>
      <c r="I42" s="1" t="s">
        <v>12</v>
      </c>
      <c r="J42" s="8" t="str">
        <f>'[1]KNVB Beltonaschema'!L6</f>
        <v>-</v>
      </c>
      <c r="K42" s="8"/>
      <c r="L42" s="1" t="s">
        <v>12</v>
      </c>
      <c r="M42" s="8" t="str">
        <f>'[1]KNVB Beltonaschema'!O6</f>
        <v>-</v>
      </c>
      <c r="N42" s="1" t="s">
        <v>12</v>
      </c>
      <c r="O42" s="2" t="str">
        <f>'[1]KNVB Beltonaschema'!J6</f>
        <v>ASV</v>
      </c>
      <c r="P42" s="5"/>
      <c r="Q42" s="5" t="str">
        <f>IF(I42= " ","",IF(I42&gt;#REF!,3,IF(I42=#REF!,IF(L42&gt;N42,2,1),0)))</f>
        <v/>
      </c>
      <c r="R42" s="5" t="str">
        <f>IF(I42=" ","",IF(I42&lt;#REF!,3,IF(I42=#REF!,IF(L42&lt;N42,2,1),0)))</f>
        <v/>
      </c>
    </row>
    <row r="43" spans="1:18" x14ac:dyDescent="0.25">
      <c r="A43" s="1">
        <f>'[1]KNVB Beltonaschema'!B31</f>
        <v>17205</v>
      </c>
      <c r="B43" s="8" t="str">
        <f>'[1]KNVB Beltonaschema'!C31</f>
        <v>maandag</v>
      </c>
      <c r="C43" s="7">
        <f>'[1]KNVB Beltonaschema'!D31</f>
        <v>43773</v>
      </c>
      <c r="D43" s="8" t="str">
        <f>'[1]KNVB Beltonaschema'!E31</f>
        <v>v.v. O.Z.C.</v>
      </c>
      <c r="E43" s="8" t="str">
        <f>'[1]KNVB Beltonaschema'!F31</f>
        <v>-</v>
      </c>
      <c r="F43" s="8" t="str">
        <f>'[1]KNVB Beltonaschema'!G31</f>
        <v>vv De Weide</v>
      </c>
      <c r="G43" s="2">
        <f>'[1]KNVB Beltonaschema'!H31</f>
        <v>0.83333333333333337</v>
      </c>
      <c r="H43" s="8" t="str">
        <f>'[1]KNVB Beltonaschema'!I31</f>
        <v>C</v>
      </c>
      <c r="I43" s="1" t="s">
        <v>12</v>
      </c>
      <c r="J43" s="8" t="str">
        <f>'[1]KNVB Beltonaschema'!L31</f>
        <v>-</v>
      </c>
      <c r="K43" s="8"/>
      <c r="L43" s="1" t="s">
        <v>12</v>
      </c>
      <c r="M43" s="8" t="str">
        <f>'[1]KNVB Beltonaschema'!O31</f>
        <v>-</v>
      </c>
      <c r="N43" s="1" t="s">
        <v>12</v>
      </c>
      <c r="O43" s="2" t="str">
        <f>'[1]KNVB Beltonaschema'!J31</f>
        <v>SNO</v>
      </c>
      <c r="P43" s="5"/>
      <c r="Q43" s="5" t="str">
        <f>IF(I43= " ","",IF(I43&gt;#REF!,3,IF(I43=#REF!,IF(L43&gt;N43,2,1),0)))</f>
        <v/>
      </c>
      <c r="R43" s="5" t="str">
        <f>IF(I43=" ","",IF(I43&lt;#REF!,3,IF(I43=#REF!,IF(L43&lt;N43,2,1),0)))</f>
        <v/>
      </c>
    </row>
    <row r="44" spans="1:18" x14ac:dyDescent="0.25">
      <c r="A44" s="1">
        <f>'[1]KNVB Beltonaschema'!B67</f>
        <v>17265</v>
      </c>
      <c r="B44" s="8" t="str">
        <f>'[1]KNVB Beltonaschema'!C67</f>
        <v>maandag</v>
      </c>
      <c r="C44" s="7">
        <f>'[1]KNVB Beltonaschema'!D67</f>
        <v>43773</v>
      </c>
      <c r="D44" s="8" t="str">
        <f>'[1]KNVB Beltonaschema'!E67</f>
        <v>vv Eldenia</v>
      </c>
      <c r="E44" s="8" t="str">
        <f>'[1]KNVB Beltonaschema'!F67</f>
        <v>-</v>
      </c>
      <c r="F44" s="8" t="str">
        <f>'[1]KNVB Beltonaschema'!G67</f>
        <v>SKV</v>
      </c>
      <c r="G44" s="2">
        <f>'[1]KNVB Beltonaschema'!H67</f>
        <v>0.85416666666666663</v>
      </c>
      <c r="H44" s="8" t="str">
        <f>'[1]KNVB Beltonaschema'!I67</f>
        <v>F</v>
      </c>
      <c r="I44" s="1" t="s">
        <v>12</v>
      </c>
      <c r="J44" s="8" t="str">
        <f>'[1]KNVB Beltonaschema'!L67</f>
        <v>-</v>
      </c>
      <c r="K44" s="8"/>
      <c r="L44" s="1" t="s">
        <v>12</v>
      </c>
      <c r="M44" s="8" t="str">
        <f>'[1]KNVB Beltonaschema'!O67</f>
        <v>-</v>
      </c>
      <c r="N44" s="1" t="s">
        <v>12</v>
      </c>
      <c r="O44" s="2" t="str">
        <f>'[1]KNVB Beltonaschema'!J67</f>
        <v xml:space="preserve">COVS SDO  </v>
      </c>
      <c r="P44" s="5"/>
      <c r="Q44" s="5" t="str">
        <f>IF(I44= " ","",IF(I44&gt;#REF!,3,IF(I44=#REF!,IF(L44&gt;N44,2,1),0)))</f>
        <v/>
      </c>
      <c r="R44" s="5" t="str">
        <f>IF(I44=" ","",IF(I44&lt;#REF!,3,IF(I44=#REF!,IF(L44&lt;N44,2,1),0)))</f>
        <v/>
      </c>
    </row>
    <row r="45" spans="1:18" x14ac:dyDescent="0.25">
      <c r="A45" s="1">
        <f>'[1]KNVB Beltonaschema'!B90</f>
        <v>17181</v>
      </c>
      <c r="B45" s="8" t="str">
        <f>'[1]KNVB Beltonaschema'!C90</f>
        <v>dinsdag</v>
      </c>
      <c r="C45" s="7">
        <f>'[1]KNVB Beltonaschema'!D90</f>
        <v>43774</v>
      </c>
      <c r="D45" s="8" t="str">
        <f>'[1]KNVB Beltonaschema'!E90</f>
        <v>PH Almelo</v>
      </c>
      <c r="E45" s="8" t="str">
        <f>'[1]KNVB Beltonaschema'!F90</f>
        <v>-</v>
      </c>
      <c r="F45" s="8" t="str">
        <f>'[1]KNVB Beltonaschema'!G90</f>
        <v>C.V.V. Oranje Nassau Almelo</v>
      </c>
      <c r="G45" s="2">
        <f>'[1]KNVB Beltonaschema'!H90</f>
        <v>0.8125</v>
      </c>
      <c r="H45" s="8" t="str">
        <f>'[1]KNVB Beltonaschema'!I90</f>
        <v>H</v>
      </c>
      <c r="I45" s="1" t="s">
        <v>12</v>
      </c>
      <c r="J45" s="8" t="str">
        <f>'[1]KNVB Beltonaschema'!L90</f>
        <v>-</v>
      </c>
      <c r="K45" s="8"/>
      <c r="L45" s="1" t="s">
        <v>12</v>
      </c>
      <c r="M45" s="8" t="str">
        <f>'[1]KNVB Beltonaschema'!O90</f>
        <v>-</v>
      </c>
      <c r="N45" s="1" t="s">
        <v>12</v>
      </c>
      <c r="O45" s="2" t="str">
        <f>'[1]KNVB Beltonaschema'!J90</f>
        <v>SAO</v>
      </c>
      <c r="P45" s="5"/>
      <c r="Q45" s="5" t="str">
        <f>IF(I45= " ","",IF(I45&gt;#REF!,3,IF(I45=#REF!,IF(L45&gt;N45,2,1),0)))</f>
        <v/>
      </c>
      <c r="R45" s="5" t="str">
        <f>IF(I45=" ","",IF(I45&lt;#REF!,3,IF(I45=#REF!,IF(L45&lt;N45,2,1),0)))</f>
        <v/>
      </c>
    </row>
    <row r="46" spans="1:18" x14ac:dyDescent="0.25">
      <c r="A46" s="1">
        <f>'[1]KNVB Beltonaschema'!B78</f>
        <v>17201</v>
      </c>
      <c r="B46" s="8" t="str">
        <f>'[1]KNVB Beltonaschema'!C78</f>
        <v>dinsdag</v>
      </c>
      <c r="C46" s="7">
        <f>'[1]KNVB Beltonaschema'!D78</f>
        <v>43774</v>
      </c>
      <c r="D46" s="8" t="str">
        <f>'[1]KNVB Beltonaschema'!E78</f>
        <v>FC Eibergen</v>
      </c>
      <c r="E46" s="8" t="str">
        <f>'[1]KNVB Beltonaschema'!F78</f>
        <v>-</v>
      </c>
      <c r="F46" s="8" t="str">
        <f>'[1]KNVB Beltonaschema'!G78</f>
        <v xml:space="preserve">De Tubanters </v>
      </c>
      <c r="G46" s="2">
        <f>'[1]KNVB Beltonaschema'!H78</f>
        <v>0.8125</v>
      </c>
      <c r="H46" s="8" t="str">
        <f>'[1]KNVB Beltonaschema'!I78</f>
        <v>G</v>
      </c>
      <c r="I46" s="1" t="s">
        <v>12</v>
      </c>
      <c r="J46" s="8" t="str">
        <f>'[1]KNVB Beltonaschema'!L78</f>
        <v>-</v>
      </c>
      <c r="K46" s="8"/>
      <c r="L46" s="1" t="s">
        <v>12</v>
      </c>
      <c r="M46" s="8" t="str">
        <f>'[1]KNVB Beltonaschema'!O78</f>
        <v>-</v>
      </c>
      <c r="N46" s="1" t="s">
        <v>12</v>
      </c>
      <c r="O46" s="2" t="str">
        <f>'[1]KNVB Beltonaschema'!J78</f>
        <v>SEO</v>
      </c>
      <c r="P46" s="5"/>
      <c r="Q46" s="5" t="str">
        <f>IF(I46= " ","",IF(I46&gt;#REF!,3,IF(I46=#REF!,IF(L46&gt;N46,2,1),0)))</f>
        <v/>
      </c>
      <c r="R46" s="5" t="str">
        <f>IF(I46=" ","",IF(I46&lt;#REF!,3,IF(I46=#REF!,IF(L46&lt;N46,2,1),0)))</f>
        <v/>
      </c>
    </row>
    <row r="47" spans="1:18" x14ac:dyDescent="0.25">
      <c r="A47" s="1">
        <f>'[1]KNVB Beltonaschema'!B42</f>
        <v>17229</v>
      </c>
      <c r="B47" s="8" t="str">
        <f>'[1]KNVB Beltonaschema'!C42</f>
        <v>dinsdag</v>
      </c>
      <c r="C47" s="7">
        <f>'[1]KNVB Beltonaschema'!D42</f>
        <v>43774</v>
      </c>
      <c r="D47" s="8" t="str">
        <f>'[1]KNVB Beltonaschema'!E42</f>
        <v>SC Erica</v>
      </c>
      <c r="E47" s="8" t="str">
        <f>'[1]KNVB Beltonaschema'!F42</f>
        <v>-</v>
      </c>
      <c r="F47" s="8" t="str">
        <f>'[1]KNVB Beltonaschema'!G42</f>
        <v>St. Germanicus-CSVC</v>
      </c>
      <c r="G47" s="2">
        <f>'[1]KNVB Beltonaschema'!H42</f>
        <v>0.83333333333333337</v>
      </c>
      <c r="H47" s="8" t="str">
        <f>'[1]KNVB Beltonaschema'!I42</f>
        <v>D</v>
      </c>
      <c r="I47" s="1" t="s">
        <v>12</v>
      </c>
      <c r="J47" s="8" t="str">
        <f>'[1]KNVB Beltonaschema'!L42</f>
        <v>-</v>
      </c>
      <c r="K47" s="8"/>
      <c r="L47" s="1" t="s">
        <v>12</v>
      </c>
      <c r="M47" s="8" t="str">
        <f>'[1]KNVB Beltonaschema'!O42</f>
        <v>-</v>
      </c>
      <c r="N47" s="1" t="s">
        <v>12</v>
      </c>
      <c r="O47" s="2" t="str">
        <f>'[1]KNVB Beltonaschema'!J42</f>
        <v xml:space="preserve">COVS HZO </v>
      </c>
      <c r="P47" s="5"/>
      <c r="Q47" s="5" t="str">
        <f>IF(I47= " ","",IF(I47&gt;#REF!,3,IF(I47=#REF!,IF(L47&gt;N47,2,1),0)))</f>
        <v/>
      </c>
      <c r="R47" s="5" t="str">
        <f>IF(I47=" ","",IF(I47&lt;#REF!,3,IF(I47=#REF!,IF(L47&lt;N47,2,1),0)))</f>
        <v/>
      </c>
    </row>
    <row r="48" spans="1:18" x14ac:dyDescent="0.25">
      <c r="A48" s="1">
        <f>'[1]KNVB Beltonaschema'!B43</f>
        <v>17149</v>
      </c>
      <c r="B48" s="8" t="str">
        <f>'[1]KNVB Beltonaschema'!C43</f>
        <v>dinsdag</v>
      </c>
      <c r="C48" s="7">
        <f>'[1]KNVB Beltonaschema'!D43</f>
        <v>43774</v>
      </c>
      <c r="D48" s="8" t="str">
        <f>'[1]KNVB Beltonaschema'!E43</f>
        <v>HHC - Hardenberg</v>
      </c>
      <c r="E48" s="8" t="str">
        <f>'[1]KNVB Beltonaschema'!F43</f>
        <v>-</v>
      </c>
      <c r="F48" s="8" t="str">
        <f>'[1]KNVB Beltonaschema'!G43</f>
        <v>FC Klazienaveen</v>
      </c>
      <c r="G48" s="2">
        <f>'[1]KNVB Beltonaschema'!H43</f>
        <v>0.83333333333333337</v>
      </c>
      <c r="H48" s="8" t="str">
        <f>'[1]KNVB Beltonaschema'!I43</f>
        <v>D</v>
      </c>
      <c r="I48" s="1" t="s">
        <v>12</v>
      </c>
      <c r="J48" s="8" t="str">
        <f>'[1]KNVB Beltonaschema'!L43</f>
        <v>-</v>
      </c>
      <c r="K48" s="8"/>
      <c r="L48" s="1" t="s">
        <v>12</v>
      </c>
      <c r="M48" s="8" t="str">
        <f>'[1]KNVB Beltonaschema'!O43</f>
        <v>-</v>
      </c>
      <c r="N48" s="1" t="s">
        <v>12</v>
      </c>
      <c r="O48" s="2" t="str">
        <f>'[1]KNVB Beltonaschema'!J43</f>
        <v>SNO</v>
      </c>
      <c r="P48" s="5"/>
      <c r="Q48" s="5" t="str">
        <f>IF(I48= " ","",IF(I48&gt;#REF!,3,IF(I48=#REF!,IF(L48&gt;N48,2,1),0)))</f>
        <v/>
      </c>
      <c r="R48" s="5" t="str">
        <f>IF(I48=" ","",IF(I48&lt;#REF!,3,IF(I48=#REF!,IF(L48&lt;N48,2,1),0)))</f>
        <v/>
      </c>
    </row>
    <row r="49" spans="1:18" x14ac:dyDescent="0.25">
      <c r="A49" s="1">
        <f>'[1]KNVB Beltonaschema'!B91</f>
        <v>17177</v>
      </c>
      <c r="B49" s="8" t="str">
        <f>'[1]KNVB Beltonaschema'!C91</f>
        <v>dinsdag</v>
      </c>
      <c r="C49" s="7">
        <f>'[1]KNVB Beltonaschema'!D91</f>
        <v>43774</v>
      </c>
      <c r="D49" s="8" t="str">
        <f>'[1]KNVB Beltonaschema'!E91</f>
        <v>v.v. Victoria'28</v>
      </c>
      <c r="E49" s="8" t="str">
        <f>'[1]KNVB Beltonaschema'!F91</f>
        <v>-</v>
      </c>
      <c r="F49" s="8" t="str">
        <f>'[1]KNVB Beltonaschema'!G91</f>
        <v>Avanti Wilskracht</v>
      </c>
      <c r="G49" s="2">
        <f>'[1]KNVB Beltonaschema'!H91</f>
        <v>0.83333333333333337</v>
      </c>
      <c r="H49" s="8" t="str">
        <f>'[1]KNVB Beltonaschema'!I91</f>
        <v>H</v>
      </c>
      <c r="I49" s="1" t="s">
        <v>12</v>
      </c>
      <c r="J49" s="8" t="str">
        <f>'[1]KNVB Beltonaschema'!L91</f>
        <v>-</v>
      </c>
      <c r="K49" s="8"/>
      <c r="L49" s="1" t="s">
        <v>12</v>
      </c>
      <c r="M49" s="8" t="str">
        <f>'[1]KNVB Beltonaschema'!O91</f>
        <v>-</v>
      </c>
      <c r="N49" s="1" t="s">
        <v>12</v>
      </c>
      <c r="O49" s="2" t="str">
        <f>'[1]KNVB Beltonaschema'!J91</f>
        <v>SHO</v>
      </c>
      <c r="P49" s="5"/>
      <c r="Q49" s="5" t="str">
        <f>IF(I49= " ","",IF(I49&gt;#REF!,3,IF(I49=#REF!,IF(L49&gt;N49,2,1),0)))</f>
        <v/>
      </c>
      <c r="R49" s="5" t="str">
        <f>IF(I49=" ","",IF(I49&lt;#REF!,3,IF(I49=#REF!,IF(L49&lt;N49,2,1),0)))</f>
        <v/>
      </c>
    </row>
    <row r="50" spans="1:18" x14ac:dyDescent="0.25">
      <c r="A50" s="1">
        <f>'[1]KNVB Beltonaschema'!B102</f>
        <v>17121</v>
      </c>
      <c r="B50" s="8" t="str">
        <f>'[1]KNVB Beltonaschema'!C102</f>
        <v>dinsdag</v>
      </c>
      <c r="C50" s="7">
        <f>'[1]KNVB Beltonaschema'!D102</f>
        <v>43774</v>
      </c>
      <c r="D50" s="8" t="str">
        <f>'[1]KNVB Beltonaschema'!E102</f>
        <v>vv Vroomshoopse Boys</v>
      </c>
      <c r="E50" s="8" t="str">
        <f>'[1]KNVB Beltonaschema'!F102</f>
        <v>-</v>
      </c>
      <c r="F50" s="8" t="str">
        <f>'[1]KNVB Beltonaschema'!G102</f>
        <v>MVV'29</v>
      </c>
      <c r="G50" s="2">
        <f>'[1]KNVB Beltonaschema'!H102</f>
        <v>0.83333333333333337</v>
      </c>
      <c r="H50" s="8" t="str">
        <f>'[1]KNVB Beltonaschema'!I102</f>
        <v>I</v>
      </c>
      <c r="I50" s="1" t="s">
        <v>12</v>
      </c>
      <c r="J50" s="8" t="str">
        <f>'[1]KNVB Beltonaschema'!L102</f>
        <v>-</v>
      </c>
      <c r="K50" s="8"/>
      <c r="L50" s="1" t="s">
        <v>12</v>
      </c>
      <c r="M50" s="8" t="str">
        <f>'[1]KNVB Beltonaschema'!O102</f>
        <v>-</v>
      </c>
      <c r="N50" s="1" t="s">
        <v>12</v>
      </c>
      <c r="O50" s="2" t="str">
        <f>'[1]KNVB Beltonaschema'!J102</f>
        <v>SNO</v>
      </c>
      <c r="P50" s="5"/>
      <c r="Q50" s="5" t="str">
        <f>IF(I50= " ","",IF(I50&gt;#REF!,3,IF(I50=#REF!,IF(L50&gt;N50,2,1),0)))</f>
        <v/>
      </c>
      <c r="R50" s="5" t="str">
        <f>IF(I50=" ","",IF(I50&lt;#REF!,3,IF(I50=#REF!,IF(L50&lt;N50,2,1),0)))</f>
        <v/>
      </c>
    </row>
    <row r="51" spans="1:18" x14ac:dyDescent="0.25">
      <c r="A51" s="1">
        <f>'[1]KNVB Beltonaschema'!B103</f>
        <v>17133</v>
      </c>
      <c r="B51" s="8" t="str">
        <f>'[1]KNVB Beltonaschema'!C103</f>
        <v>dinsdag</v>
      </c>
      <c r="C51" s="7">
        <f>'[1]KNVB Beltonaschema'!D103</f>
        <v>43774</v>
      </c>
      <c r="D51" s="8" t="str">
        <f>'[1]KNVB Beltonaschema'!E103</f>
        <v>v.v. DETO</v>
      </c>
      <c r="E51" s="8" t="str">
        <f>'[1]KNVB Beltonaschema'!F103</f>
        <v>-</v>
      </c>
      <c r="F51" s="8" t="str">
        <f>'[1]KNVB Beltonaschema'!G103</f>
        <v>Hulzense Boys</v>
      </c>
      <c r="G51" s="2">
        <f>'[1]KNVB Beltonaschema'!H103</f>
        <v>0.83333333333333337</v>
      </c>
      <c r="H51" s="8" t="str">
        <f>'[1]KNVB Beltonaschema'!I103</f>
        <v>I</v>
      </c>
      <c r="I51" s="1" t="s">
        <v>12</v>
      </c>
      <c r="J51" s="8" t="str">
        <f>'[1]KNVB Beltonaschema'!L103</f>
        <v>-</v>
      </c>
      <c r="K51" s="8"/>
      <c r="L51" s="1" t="s">
        <v>12</v>
      </c>
      <c r="M51" s="8" t="str">
        <f>'[1]KNVB Beltonaschema'!O103</f>
        <v>-</v>
      </c>
      <c r="N51" s="1" t="s">
        <v>12</v>
      </c>
      <c r="O51" s="2" t="str">
        <f>'[1]KNVB Beltonaschema'!J103</f>
        <v>SAO</v>
      </c>
      <c r="P51" s="5"/>
      <c r="Q51" s="5" t="str">
        <f>IF(I51= " ","",IF(I51&gt;#REF!,3,IF(I51=#REF!,IF(L51&gt;N51,2,1),0)))</f>
        <v/>
      </c>
      <c r="R51" s="5" t="str">
        <f>IF(I51=" ","",IF(I51&lt;#REF!,3,IF(I51=#REF!,IF(L51&lt;N51,2,1),0)))</f>
        <v/>
      </c>
    </row>
    <row r="52" spans="1:18" x14ac:dyDescent="0.25">
      <c r="A52" s="1">
        <f>'[1]KNVB Beltonaschema'!B54</f>
        <v>17197</v>
      </c>
      <c r="B52" s="8" t="str">
        <f>'[1]KNVB Beltonaschema'!C54</f>
        <v>dinsdag</v>
      </c>
      <c r="C52" s="7">
        <f>'[1]KNVB Beltonaschema'!D54</f>
        <v>43774</v>
      </c>
      <c r="D52" s="8" t="str">
        <f>'[1]KNVB Beltonaschema'!E54</f>
        <v>vv Vorden</v>
      </c>
      <c r="E52" s="8" t="str">
        <f>'[1]KNVB Beltonaschema'!F54</f>
        <v>-</v>
      </c>
      <c r="F52" s="8" t="str">
        <f>'[1]KNVB Beltonaschema'!G54</f>
        <v>Z.V.V. Be Quick</v>
      </c>
      <c r="G52" s="2">
        <f>'[1]KNVB Beltonaschema'!H54</f>
        <v>0.83333333333333337</v>
      </c>
      <c r="H52" s="8" t="str">
        <f>'[1]KNVB Beltonaschema'!I54</f>
        <v>E</v>
      </c>
      <c r="I52" s="1" t="s">
        <v>12</v>
      </c>
      <c r="J52" s="8" t="str">
        <f>'[1]KNVB Beltonaschema'!L54</f>
        <v>-</v>
      </c>
      <c r="K52" s="8"/>
      <c r="L52" s="1" t="s">
        <v>12</v>
      </c>
      <c r="M52" s="8" t="str">
        <f>'[1]KNVB Beltonaschema'!O54</f>
        <v>-</v>
      </c>
      <c r="N52" s="1" t="s">
        <v>12</v>
      </c>
      <c r="O52" s="2" t="str">
        <f>'[1]KNVB Beltonaschema'!J54</f>
        <v>SZO Zutphen</v>
      </c>
      <c r="P52" s="5"/>
      <c r="Q52" s="5" t="str">
        <f>IF(I52= " ","",IF(I52&gt;#REF!,3,IF(I52=#REF!,IF(L52&gt;N52,2,1),0)))</f>
        <v/>
      </c>
      <c r="R52" s="5" t="str">
        <f>IF(I52=" ","",IF(I52&lt;#REF!,3,IF(I52=#REF!,IF(L52&lt;N52,2,1),0)))</f>
        <v/>
      </c>
    </row>
    <row r="53" spans="1:18" x14ac:dyDescent="0.25">
      <c r="A53" s="1">
        <f>'[1]KNVB Beltonaschema'!B19</f>
        <v>17217</v>
      </c>
      <c r="B53" s="8" t="str">
        <f>'[1]KNVB Beltonaschema'!C19</f>
        <v>dinsdag</v>
      </c>
      <c r="C53" s="7">
        <f>'[1]KNVB Beltonaschema'!D19</f>
        <v>43774</v>
      </c>
      <c r="D53" s="8" t="str">
        <f>'[1]KNVB Beltonaschema'!E19</f>
        <v>vv S.V.I.</v>
      </c>
      <c r="E53" s="8" t="str">
        <f>'[1]KNVB Beltonaschema'!F19</f>
        <v>-</v>
      </c>
      <c r="F53" s="8" t="str">
        <f>'[1]KNVB Beltonaschema'!G19</f>
        <v>SV DESZ</v>
      </c>
      <c r="G53" s="2">
        <f>'[1]KNVB Beltonaschema'!H19</f>
        <v>0.83333333333333337</v>
      </c>
      <c r="H53" s="8" t="str">
        <f>'[1]KNVB Beltonaschema'!I19</f>
        <v>B</v>
      </c>
      <c r="I53" s="1" t="s">
        <v>12</v>
      </c>
      <c r="J53" s="8" t="str">
        <f>'[1]KNVB Beltonaschema'!L19</f>
        <v>-</v>
      </c>
      <c r="K53" s="8"/>
      <c r="L53" s="1" t="s">
        <v>12</v>
      </c>
      <c r="M53" s="8" t="str">
        <f>'[1]KNVB Beltonaschema'!O19</f>
        <v>-</v>
      </c>
      <c r="N53" s="1" t="s">
        <v>12</v>
      </c>
      <c r="O53" s="2" t="str">
        <f>'[1]KNVB Beltonaschema'!J19</f>
        <v>SZO Zwolle</v>
      </c>
      <c r="P53" s="5"/>
      <c r="Q53" s="5" t="str">
        <f>IF(I53= " ","",IF(I53&gt;#REF!,3,IF(I53=#REF!,IF(L53&gt;N53,2,1),0)))</f>
        <v/>
      </c>
      <c r="R53" s="5" t="str">
        <f>IF(I53=" ","",IF(I53&lt;#REF!,3,IF(I53=#REF!,IF(L53&lt;N53,2,1),0)))</f>
        <v/>
      </c>
    </row>
    <row r="54" spans="1:18" x14ac:dyDescent="0.25">
      <c r="A54" s="1">
        <f>'[1]KNVB Beltonaschema'!B66</f>
        <v>17257</v>
      </c>
      <c r="B54" s="8" t="str">
        <f>'[1]KNVB Beltonaschema'!C66</f>
        <v>dinsdag</v>
      </c>
      <c r="C54" s="7">
        <f>'[1]KNVB Beltonaschema'!D66</f>
        <v>43774</v>
      </c>
      <c r="D54" s="8" t="str">
        <f>'[1]KNVB Beltonaschema'!E66</f>
        <v>KSV Fortissimo</v>
      </c>
      <c r="E54" s="8" t="str">
        <f>'[1]KNVB Beltonaschema'!F66</f>
        <v>-</v>
      </c>
      <c r="F54" s="8" t="str">
        <f>'[1]KNVB Beltonaschema'!G66</f>
        <v>VDZ</v>
      </c>
      <c r="G54" s="2">
        <f>'[1]KNVB Beltonaschema'!H66</f>
        <v>0.85416666666666663</v>
      </c>
      <c r="H54" s="8" t="str">
        <f>'[1]KNVB Beltonaschema'!I66</f>
        <v>F</v>
      </c>
      <c r="I54" s="1" t="s">
        <v>12</v>
      </c>
      <c r="J54" s="8" t="str">
        <f>'[1]KNVB Beltonaschema'!L66</f>
        <v>-</v>
      </c>
      <c r="K54" s="8"/>
      <c r="L54" s="1" t="s">
        <v>12</v>
      </c>
      <c r="M54" s="8" t="str">
        <f>'[1]KNVB Beltonaschema'!O66</f>
        <v>-</v>
      </c>
      <c r="N54" s="1" t="s">
        <v>12</v>
      </c>
      <c r="O54" s="2" t="str">
        <f>'[1]KNVB Beltonaschema'!J66</f>
        <v xml:space="preserve">COVS SDO  </v>
      </c>
      <c r="P54" s="5"/>
      <c r="Q54" s="5" t="str">
        <f>IF(I54= " ","",IF(I54&gt;#REF!,3,IF(I54=#REF!,IF(L54&gt;N54,2,1),0)))</f>
        <v/>
      </c>
      <c r="R54" s="5" t="str">
        <f>IF(I54=" ","",IF(I54&lt;#REF!,3,IF(I54=#REF!,IF(L54&lt;N54,2,1),0)))</f>
        <v/>
      </c>
    </row>
    <row r="55" spans="1:18" x14ac:dyDescent="0.25">
      <c r="A55" s="1">
        <f>'[1]KNVB Beltonaschema'!B79</f>
        <v>17101</v>
      </c>
      <c r="B55" s="8" t="str">
        <f>'[1]KNVB Beltonaschema'!C79</f>
        <v>woensdag</v>
      </c>
      <c r="C55" s="7">
        <f>'[1]KNVB Beltonaschema'!D79</f>
        <v>43775</v>
      </c>
      <c r="D55" s="8" t="str">
        <f>'[1]KNVB Beltonaschema'!E79</f>
        <v>cvv Sparta Enschede</v>
      </c>
      <c r="E55" s="8" t="str">
        <f>'[1]KNVB Beltonaschema'!F79</f>
        <v>-</v>
      </c>
      <c r="F55" s="8" t="str">
        <f>'[1]KNVB Beltonaschema'!G79</f>
        <v>S.V. Wilhelminaschool</v>
      </c>
      <c r="G55" s="2">
        <f>'[1]KNVB Beltonaschema'!H79</f>
        <v>0.83333333333333337</v>
      </c>
      <c r="H55" s="8" t="str">
        <f>'[1]KNVB Beltonaschema'!I79</f>
        <v>G</v>
      </c>
      <c r="I55" s="1" t="s">
        <v>12</v>
      </c>
      <c r="J55" s="8" t="str">
        <f>'[1]KNVB Beltonaschema'!L79</f>
        <v>-</v>
      </c>
      <c r="K55" s="8"/>
      <c r="L55" s="1" t="s">
        <v>12</v>
      </c>
      <c r="M55" s="8" t="str">
        <f>'[1]KNVB Beltonaschema'!O79</f>
        <v>-</v>
      </c>
      <c r="N55" s="1" t="s">
        <v>12</v>
      </c>
      <c r="O55" s="2" t="str">
        <f>'[1]KNVB Beltonaschema'!J79</f>
        <v>NOT</v>
      </c>
      <c r="P55" s="5"/>
      <c r="Q55" s="5" t="str">
        <f>IF(I55= " ","",IF(I55&gt;#REF!,3,IF(I55=#REF!,IF(L55&gt;N55,2,1),0)))</f>
        <v/>
      </c>
      <c r="R55" s="5" t="str">
        <f>IF(I55=" ","",IF(I55&lt;#REF!,3,IF(I55=#REF!,IF(L55&lt;N55,2,1),0)))</f>
        <v/>
      </c>
    </row>
    <row r="56" spans="1:18" x14ac:dyDescent="0.25">
      <c r="A56" s="1">
        <f>'[1]KNVB Beltonaschema'!B9</f>
        <v>17169</v>
      </c>
      <c r="B56" s="8" t="str">
        <f>'[1]KNVB Beltonaschema'!C9</f>
        <v>maandag</v>
      </c>
      <c r="C56" s="7">
        <f>'[1]KNVB Beltonaschema'!D9</f>
        <v>43794</v>
      </c>
      <c r="D56" s="8" t="str">
        <f>'[1]KNVB Beltonaschema'!E9</f>
        <v>vv Hattem</v>
      </c>
      <c r="E56" s="8" t="str">
        <f>'[1]KNVB Beltonaschema'!F9</f>
        <v>-</v>
      </c>
      <c r="F56" s="8" t="str">
        <f>'[1]KNVB Beltonaschema'!G9</f>
        <v>BAS</v>
      </c>
      <c r="G56" s="2">
        <f>'[1]KNVB Beltonaschema'!H9</f>
        <v>0.8125</v>
      </c>
      <c r="H56" s="8" t="str">
        <f>'[1]KNVB Beltonaschema'!I9</f>
        <v>A</v>
      </c>
      <c r="I56" s="1" t="s">
        <v>12</v>
      </c>
      <c r="J56" s="8" t="str">
        <f>'[1]KNVB Beltonaschema'!L9</f>
        <v>-</v>
      </c>
      <c r="K56" s="8"/>
      <c r="L56" s="1" t="s">
        <v>12</v>
      </c>
      <c r="M56" s="8" t="str">
        <f>'[1]KNVB Beltonaschema'!O9</f>
        <v>-</v>
      </c>
      <c r="N56" s="1" t="s">
        <v>12</v>
      </c>
      <c r="O56" s="2" t="str">
        <f>'[1]KNVB Beltonaschema'!J9</f>
        <v>ASV</v>
      </c>
      <c r="P56" s="5"/>
      <c r="Q56" s="5" t="str">
        <f>IF(I56= " ","",IF(I56&gt;#REF!,3,IF(I56=#REF!,IF(L56&gt;N56,2,1),0)))</f>
        <v/>
      </c>
      <c r="R56" s="5" t="str">
        <f>IF(I56=" ","",IF(I56&lt;#REF!,3,IF(I56=#REF!,IF(L56&lt;N56,2,1),0)))</f>
        <v/>
      </c>
    </row>
    <row r="57" spans="1:18" x14ac:dyDescent="0.25">
      <c r="A57" s="1">
        <f>'[1]KNVB Beltonaschema'!B44</f>
        <v>17146</v>
      </c>
      <c r="B57" s="8" t="str">
        <f>'[1]KNVB Beltonaschema'!C44</f>
        <v>maandag</v>
      </c>
      <c r="C57" s="7">
        <f>'[1]KNVB Beltonaschema'!D44</f>
        <v>43794</v>
      </c>
      <c r="D57" s="8" t="str">
        <f>'[1]KNVB Beltonaschema'!E44</f>
        <v>DZOH</v>
      </c>
      <c r="E57" s="8" t="str">
        <f>'[1]KNVB Beltonaschema'!F44</f>
        <v>-</v>
      </c>
      <c r="F57" s="8" t="str">
        <f>'[1]KNVB Beltonaschema'!G44</f>
        <v>SC Erica</v>
      </c>
      <c r="G57" s="2">
        <f>'[1]KNVB Beltonaschema'!H44</f>
        <v>0.8125</v>
      </c>
      <c r="H57" s="8" t="str">
        <f>'[1]KNVB Beltonaschema'!I44</f>
        <v>D</v>
      </c>
      <c r="I57" s="1" t="s">
        <v>12</v>
      </c>
      <c r="J57" s="8" t="str">
        <f>'[1]KNVB Beltonaschema'!L44</f>
        <v>-</v>
      </c>
      <c r="K57" s="8"/>
      <c r="L57" s="1" t="s">
        <v>12</v>
      </c>
      <c r="M57" s="8" t="str">
        <f>'[1]KNVB Beltonaschema'!O44</f>
        <v>-</v>
      </c>
      <c r="N57" s="1" t="s">
        <v>12</v>
      </c>
      <c r="O57" s="2" t="str">
        <f>'[1]KNVB Beltonaschema'!J44</f>
        <v xml:space="preserve">COVS HZO </v>
      </c>
      <c r="P57" s="5"/>
      <c r="Q57" s="5" t="str">
        <f>IF(I57= " ","",IF(I57&gt;#REF!,3,IF(I57=#REF!,IF(L57&gt;N57,2,1),0)))</f>
        <v/>
      </c>
      <c r="R57" s="5" t="str">
        <f>IF(I57=" ","",IF(I57&lt;#REF!,3,IF(I57=#REF!,IF(L57&lt;N57,2,1),0)))</f>
        <v/>
      </c>
    </row>
    <row r="58" spans="1:18" x14ac:dyDescent="0.25">
      <c r="A58" s="1">
        <f>'[1]KNVB Beltonaschema'!B57</f>
        <v>17242</v>
      </c>
      <c r="B58" s="8" t="str">
        <f>'[1]KNVB Beltonaschema'!C57</f>
        <v>maandag</v>
      </c>
      <c r="C58" s="7">
        <f>'[1]KNVB Beltonaschema'!D57</f>
        <v>43794</v>
      </c>
      <c r="D58" s="8" t="str">
        <f>'[1]KNVB Beltonaschema'!E57</f>
        <v>SML Arnhem</v>
      </c>
      <c r="E58" s="8" t="str">
        <f>'[1]KNVB Beltonaschema'!F57</f>
        <v>-</v>
      </c>
      <c r="F58" s="8" t="str">
        <f>'[1]KNVB Beltonaschema'!G57</f>
        <v>Z.V.V. Be Quick</v>
      </c>
      <c r="G58" s="2">
        <f>'[1]KNVB Beltonaschema'!H57</f>
        <v>0.8125</v>
      </c>
      <c r="H58" s="8" t="str">
        <f>'[1]KNVB Beltonaschema'!I57</f>
        <v>E</v>
      </c>
      <c r="I58" s="1" t="s">
        <v>12</v>
      </c>
      <c r="J58" s="8" t="str">
        <f>'[1]KNVB Beltonaschema'!L57</f>
        <v>-</v>
      </c>
      <c r="K58" s="8"/>
      <c r="L58" s="1" t="s">
        <v>12</v>
      </c>
      <c r="M58" s="8" t="str">
        <f>'[1]KNVB Beltonaschema'!O57</f>
        <v>-</v>
      </c>
      <c r="N58" s="1" t="s">
        <v>12</v>
      </c>
      <c r="O58" s="2" t="str">
        <f>'[1]KNVB Beltonaschema'!J57</f>
        <v xml:space="preserve">COVS SDO  </v>
      </c>
      <c r="P58" s="5"/>
      <c r="Q58" s="5" t="str">
        <f>IF(I58= " ","",IF(I58&gt;#REF!,3,IF(I58=#REF!,IF(L58&gt;N58,2,1),0)))</f>
        <v/>
      </c>
      <c r="R58" s="5" t="str">
        <f>IF(I58=" ","",IF(I58&lt;#REF!,3,IF(I58=#REF!,IF(L58&lt;N58,2,1),0)))</f>
        <v/>
      </c>
    </row>
    <row r="59" spans="1:18" x14ac:dyDescent="0.25">
      <c r="A59" s="1">
        <f>'[1]KNVB Beltonaschema'!B68</f>
        <v>17250</v>
      </c>
      <c r="B59" s="8" t="str">
        <f>'[1]KNVB Beltonaschema'!C68</f>
        <v>maandag</v>
      </c>
      <c r="C59" s="7">
        <f>'[1]KNVB Beltonaschema'!D68</f>
        <v>43794</v>
      </c>
      <c r="D59" s="8" t="str">
        <f>'[1]KNVB Beltonaschema'!E68</f>
        <v>csv Apeldoorn</v>
      </c>
      <c r="E59" s="8" t="str">
        <f>'[1]KNVB Beltonaschema'!F68</f>
        <v>-</v>
      </c>
      <c r="F59" s="8" t="str">
        <f>'[1]KNVB Beltonaschema'!G68</f>
        <v>KSV Fortissimo</v>
      </c>
      <c r="G59" s="2">
        <f>'[1]KNVB Beltonaschema'!H68</f>
        <v>0.83333333333333337</v>
      </c>
      <c r="H59" s="8" t="str">
        <f>'[1]KNVB Beltonaschema'!I68</f>
        <v>F</v>
      </c>
      <c r="I59" s="1" t="s">
        <v>12</v>
      </c>
      <c r="J59" s="8" t="str">
        <f>'[1]KNVB Beltonaschema'!L68</f>
        <v>-</v>
      </c>
      <c r="K59" s="8"/>
      <c r="L59" s="1" t="s">
        <v>12</v>
      </c>
      <c r="M59" s="8" t="str">
        <f>'[1]KNVB Beltonaschema'!O68</f>
        <v>-</v>
      </c>
      <c r="N59" s="1" t="s">
        <v>12</v>
      </c>
      <c r="O59" s="2" t="str">
        <f>'[1]KNVB Beltonaschema'!J68</f>
        <v>ASV</v>
      </c>
      <c r="P59" s="5"/>
      <c r="Q59" s="5" t="str">
        <f>IF(I59= " ","",IF(I59&gt;#REF!,3,IF(I59=#REF!,IF(L59&gt;N59,2,1),0)))</f>
        <v/>
      </c>
      <c r="R59" s="5" t="str">
        <f>IF(I59=" ","",IF(I59&lt;#REF!,3,IF(I59=#REF!,IF(L59&lt;N59,2,1),0)))</f>
        <v/>
      </c>
    </row>
    <row r="60" spans="1:18" x14ac:dyDescent="0.25">
      <c r="A60" s="1">
        <f>'[1]KNVB Beltonaschema'!B33</f>
        <v>17206</v>
      </c>
      <c r="B60" s="8" t="str">
        <f>'[1]KNVB Beltonaschema'!C33</f>
        <v>maandag</v>
      </c>
      <c r="C60" s="7">
        <f>'[1]KNVB Beltonaschema'!D33</f>
        <v>43794</v>
      </c>
      <c r="D60" s="8" t="str">
        <f>'[1]KNVB Beltonaschema'!E33</f>
        <v>v.v. O.Z.C.</v>
      </c>
      <c r="E60" s="8" t="str">
        <f>'[1]KNVB Beltonaschema'!F33</f>
        <v>-</v>
      </c>
      <c r="F60" s="8" t="str">
        <f>'[1]KNVB Beltonaschema'!G33</f>
        <v>JVC Dedemsvaart</v>
      </c>
      <c r="G60" s="2">
        <f>'[1]KNVB Beltonaschema'!H33</f>
        <v>0.83333333333333337</v>
      </c>
      <c r="H60" s="8" t="str">
        <f>'[1]KNVB Beltonaschema'!I33</f>
        <v>C</v>
      </c>
      <c r="I60" s="1" t="s">
        <v>12</v>
      </c>
      <c r="J60" s="8" t="str">
        <f>'[1]KNVB Beltonaschema'!L33</f>
        <v>-</v>
      </c>
      <c r="K60" s="8"/>
      <c r="L60" s="1" t="s">
        <v>12</v>
      </c>
      <c r="M60" s="8" t="str">
        <f>'[1]KNVB Beltonaschema'!O33</f>
        <v>-</v>
      </c>
      <c r="N60" s="1" t="s">
        <v>12</v>
      </c>
      <c r="O60" s="2" t="str">
        <f>'[1]KNVB Beltonaschema'!J33</f>
        <v>SNO</v>
      </c>
      <c r="P60" s="5"/>
      <c r="Q60" s="5" t="str">
        <f>IF(I60= " ","",IF(I60&gt;#REF!,3,IF(I60=#REF!,IF(L60&gt;N60,2,1),0)))</f>
        <v/>
      </c>
      <c r="R60" s="5" t="str">
        <f>IF(I60=" ","",IF(I60&lt;#REF!,3,IF(I60=#REF!,IF(L60&lt;N60,2,1),0)))</f>
        <v/>
      </c>
    </row>
    <row r="61" spans="1:18" x14ac:dyDescent="0.25">
      <c r="A61" s="1">
        <f>'[1]KNVB Beltonaschema'!B69</f>
        <v>17266</v>
      </c>
      <c r="B61" s="8" t="str">
        <f>'[1]KNVB Beltonaschema'!C69</f>
        <v>maandag</v>
      </c>
      <c r="C61" s="7">
        <f>'[1]KNVB Beltonaschema'!D69</f>
        <v>43794</v>
      </c>
      <c r="D61" s="8" t="str">
        <f>'[1]KNVB Beltonaschema'!E69</f>
        <v>vv Eldenia</v>
      </c>
      <c r="E61" s="8" t="str">
        <f>'[1]KNVB Beltonaschema'!F69</f>
        <v>-</v>
      </c>
      <c r="F61" s="8" t="str">
        <f>'[1]KNVB Beltonaschema'!G69</f>
        <v>VDZ</v>
      </c>
      <c r="G61" s="2">
        <f>'[1]KNVB Beltonaschema'!H69</f>
        <v>0.85416666666666663</v>
      </c>
      <c r="H61" s="8" t="str">
        <f>'[1]KNVB Beltonaschema'!I69</f>
        <v>F</v>
      </c>
      <c r="I61" s="1" t="s">
        <v>12</v>
      </c>
      <c r="J61" s="8" t="str">
        <f>'[1]KNVB Beltonaschema'!L69</f>
        <v>-</v>
      </c>
      <c r="K61" s="8"/>
      <c r="L61" s="1" t="s">
        <v>12</v>
      </c>
      <c r="M61" s="8" t="str">
        <f>'[1]KNVB Beltonaschema'!O69</f>
        <v>-</v>
      </c>
      <c r="N61" s="1" t="s">
        <v>12</v>
      </c>
      <c r="O61" s="2" t="str">
        <f>'[1]KNVB Beltonaschema'!J69</f>
        <v xml:space="preserve">COVS SDO  </v>
      </c>
      <c r="P61" s="5"/>
      <c r="Q61" s="5" t="str">
        <f>IF(I61= " ","",IF(I61&gt;#REF!,3,IF(I61=#REF!,IF(L61&gt;N61,2,1),0)))</f>
        <v/>
      </c>
      <c r="R61" s="5" t="str">
        <f>IF(I61=" ","",IF(I61&lt;#REF!,3,IF(I61=#REF!,IF(L61&lt;N61,2,1),0)))</f>
        <v/>
      </c>
    </row>
    <row r="62" spans="1:18" x14ac:dyDescent="0.25">
      <c r="A62" s="1">
        <f>'[1]KNVB Beltonaschema'!B8</f>
        <v>17166</v>
      </c>
      <c r="B62" s="8" t="str">
        <f>'[1]KNVB Beltonaschema'!C8</f>
        <v>dinsdag</v>
      </c>
      <c r="C62" s="7">
        <f>'[1]KNVB Beltonaschema'!D8</f>
        <v>43795</v>
      </c>
      <c r="D62" s="8" t="str">
        <f>'[1]KNVB Beltonaschema'!E8</f>
        <v>vv Zeewolde</v>
      </c>
      <c r="E62" s="8" t="str">
        <f>'[1]KNVB Beltonaschema'!F8</f>
        <v>-</v>
      </c>
      <c r="F62" s="8" t="str">
        <f>'[1]KNVB Beltonaschema'!G8</f>
        <v>Zwart Wit'63</v>
      </c>
      <c r="G62" s="2">
        <f>'[1]KNVB Beltonaschema'!H8</f>
        <v>0.83333333333333337</v>
      </c>
      <c r="H62" s="8" t="str">
        <f>'[1]KNVB Beltonaschema'!I8</f>
        <v>A</v>
      </c>
      <c r="I62" s="1" t="s">
        <v>12</v>
      </c>
      <c r="J62" s="8" t="str">
        <f>'[1]KNVB Beltonaschema'!L8</f>
        <v>-</v>
      </c>
      <c r="K62" s="8"/>
      <c r="L62" s="1" t="s">
        <v>12</v>
      </c>
      <c r="M62" s="8" t="str">
        <f>'[1]KNVB Beltonaschema'!O8</f>
        <v>-</v>
      </c>
      <c r="N62" s="1" t="s">
        <v>12</v>
      </c>
      <c r="O62" s="2" t="str">
        <f>'[1]KNVB Beltonaschema'!J8</f>
        <v>ASV</v>
      </c>
      <c r="P62" s="5"/>
      <c r="Q62" s="5" t="str">
        <f>IF(I62= " ","",IF(I62&gt;#REF!,3,IF(I62=#REF!,IF(L62&gt;N62,2,1),0)))</f>
        <v/>
      </c>
      <c r="R62" s="5" t="str">
        <f>IF(I62=" ","",IF(I62&lt;#REF!,3,IF(I62=#REF!,IF(L62&lt;N62,2,1),0)))</f>
        <v/>
      </c>
    </row>
    <row r="63" spans="1:18" x14ac:dyDescent="0.25">
      <c r="A63" s="1">
        <f>'[1]KNVB Beltonaschema'!B56</f>
        <v>17238</v>
      </c>
      <c r="B63" s="8" t="str">
        <f>'[1]KNVB Beltonaschema'!C56</f>
        <v>dinsdag</v>
      </c>
      <c r="C63" s="7">
        <f>'[1]KNVB Beltonaschema'!D56</f>
        <v>43795</v>
      </c>
      <c r="D63" s="8" t="str">
        <f>'[1]KNVB Beltonaschema'!E56</f>
        <v>Sportclub Deventer</v>
      </c>
      <c r="E63" s="8" t="str">
        <f>'[1]KNVB Beltonaschema'!F56</f>
        <v>-</v>
      </c>
      <c r="F63" s="8" t="str">
        <f>'[1]KNVB Beltonaschema'!G56</f>
        <v>vv Vorden</v>
      </c>
      <c r="G63" s="2">
        <f>'[1]KNVB Beltonaschema'!H56</f>
        <v>0.83333333333333337</v>
      </c>
      <c r="H63" s="8" t="str">
        <f>'[1]KNVB Beltonaschema'!I56</f>
        <v>E</v>
      </c>
      <c r="I63" s="1" t="s">
        <v>12</v>
      </c>
      <c r="J63" s="8" t="str">
        <f>'[1]KNVB Beltonaschema'!L56</f>
        <v>-</v>
      </c>
      <c r="K63" s="8"/>
      <c r="L63" s="1" t="s">
        <v>12</v>
      </c>
      <c r="M63" s="8" t="str">
        <f>'[1]KNVB Beltonaschema'!O56</f>
        <v>-</v>
      </c>
      <c r="N63" s="1" t="s">
        <v>12</v>
      </c>
      <c r="O63" s="2" t="str">
        <f>'[1]KNVB Beltonaschema'!J56</f>
        <v>ASV</v>
      </c>
      <c r="P63" s="5"/>
      <c r="Q63" s="5" t="str">
        <f>IF(I63= " ","",IF(I63&gt;#REF!,3,IF(I63=#REF!,IF(L63&gt;N63,2,1),0)))</f>
        <v/>
      </c>
      <c r="R63" s="5" t="str">
        <f>IF(I63=" ","",IF(I63&lt;#REF!,3,IF(I63=#REF!,IF(L63&lt;N63,2,1),0)))</f>
        <v/>
      </c>
    </row>
    <row r="64" spans="1:18" x14ac:dyDescent="0.25">
      <c r="A64" s="1">
        <f>'[1]KNVB Beltonaschema'!B104</f>
        <v>17098</v>
      </c>
      <c r="B64" s="8" t="str">
        <f>'[1]KNVB Beltonaschema'!C104</f>
        <v>dinsdag</v>
      </c>
      <c r="C64" s="7">
        <f>'[1]KNVB Beltonaschema'!D104</f>
        <v>43795</v>
      </c>
      <c r="D64" s="8" t="str">
        <f>'[1]KNVB Beltonaschema'!E104</f>
        <v>Quick'20</v>
      </c>
      <c r="E64" s="8" t="str">
        <f>'[1]KNVB Beltonaschema'!F104</f>
        <v>-</v>
      </c>
      <c r="F64" s="8" t="str">
        <f>'[1]KNVB Beltonaschema'!G104</f>
        <v>vv Vroomshoopse Boys</v>
      </c>
      <c r="G64" s="2">
        <f>'[1]KNVB Beltonaschema'!H104</f>
        <v>0.83333333333333337</v>
      </c>
      <c r="H64" s="8" t="str">
        <f>'[1]KNVB Beltonaschema'!I104</f>
        <v>I</v>
      </c>
      <c r="I64" s="1" t="s">
        <v>12</v>
      </c>
      <c r="J64" s="8" t="str">
        <f>'[1]KNVB Beltonaschema'!L104</f>
        <v>-</v>
      </c>
      <c r="K64" s="8"/>
      <c r="L64" s="1" t="s">
        <v>12</v>
      </c>
      <c r="M64" s="8" t="str">
        <f>'[1]KNVB Beltonaschema'!O104</f>
        <v>-</v>
      </c>
      <c r="N64" s="1" t="s">
        <v>12</v>
      </c>
      <c r="O64" s="2" t="str">
        <f>'[1]KNVB Beltonaschema'!J104</f>
        <v>NOT</v>
      </c>
      <c r="P64" s="5"/>
      <c r="Q64" s="5" t="str">
        <f>IF(I64= " ","",IF(I64&gt;#REF!,3,IF(I64=#REF!,IF(L64&gt;N64,2,1),0)))</f>
        <v/>
      </c>
      <c r="R64" s="5" t="str">
        <f>IF(I64=" ","",IF(I64&lt;#REF!,3,IF(I64=#REF!,IF(L64&lt;N64,2,1),0)))</f>
        <v/>
      </c>
    </row>
    <row r="65" spans="1:18" x14ac:dyDescent="0.25">
      <c r="A65" s="1">
        <f>'[1]KNVB Beltonaschema'!B45</f>
        <v>17150</v>
      </c>
      <c r="B65" s="8" t="str">
        <f>'[1]KNVB Beltonaschema'!C45</f>
        <v>dinsdag</v>
      </c>
      <c r="C65" s="7">
        <f>'[1]KNVB Beltonaschema'!D45</f>
        <v>43795</v>
      </c>
      <c r="D65" s="8" t="str">
        <f>'[1]KNVB Beltonaschema'!E45</f>
        <v>HHC - Hardenberg</v>
      </c>
      <c r="E65" s="8" t="str">
        <f>'[1]KNVB Beltonaschema'!F45</f>
        <v>-</v>
      </c>
      <c r="F65" s="8" t="str">
        <f>'[1]KNVB Beltonaschema'!G45</f>
        <v>St. Germanicus-CSVC</v>
      </c>
      <c r="G65" s="2">
        <f>'[1]KNVB Beltonaschema'!H45</f>
        <v>0.83333333333333337</v>
      </c>
      <c r="H65" s="8" t="str">
        <f>'[1]KNVB Beltonaschema'!I45</f>
        <v>D</v>
      </c>
      <c r="I65" s="1" t="s">
        <v>12</v>
      </c>
      <c r="J65" s="8" t="str">
        <f>'[1]KNVB Beltonaschema'!L45</f>
        <v>-</v>
      </c>
      <c r="K65" s="8"/>
      <c r="L65" s="1" t="s">
        <v>12</v>
      </c>
      <c r="M65" s="8" t="str">
        <f>'[1]KNVB Beltonaschema'!O45</f>
        <v>-</v>
      </c>
      <c r="N65" s="1" t="s">
        <v>12</v>
      </c>
      <c r="O65" s="2" t="str">
        <f>'[1]KNVB Beltonaschema'!J45</f>
        <v>SNO</v>
      </c>
      <c r="P65" s="5"/>
      <c r="Q65" s="5" t="str">
        <f>IF(I65= " ","",IF(I65&gt;#REF!,3,IF(I65=#REF!,IF(L65&gt;N65,2,1),0)))</f>
        <v/>
      </c>
      <c r="R65" s="5" t="str">
        <f>IF(I65=" ","",IF(I65&lt;#REF!,3,IF(I65=#REF!,IF(L65&lt;N65,2,1),0)))</f>
        <v/>
      </c>
    </row>
    <row r="66" spans="1:18" x14ac:dyDescent="0.25">
      <c r="A66" s="1">
        <f>'[1]KNVB Beltonaschema'!B93</f>
        <v>17178</v>
      </c>
      <c r="B66" s="8" t="str">
        <f>'[1]KNVB Beltonaschema'!C93</f>
        <v>dinsdag</v>
      </c>
      <c r="C66" s="7">
        <f>'[1]KNVB Beltonaschema'!D93</f>
        <v>43795</v>
      </c>
      <c r="D66" s="8" t="str">
        <f>'[1]KNVB Beltonaschema'!E93</f>
        <v>v.v. Victoria'28</v>
      </c>
      <c r="E66" s="8" t="str">
        <f>'[1]KNVB Beltonaschema'!F93</f>
        <v>-</v>
      </c>
      <c r="F66" s="8" t="str">
        <f>'[1]KNVB Beltonaschema'!G93</f>
        <v>C.V.V. Oranje Nassau Almelo</v>
      </c>
      <c r="G66" s="2">
        <f>'[1]KNVB Beltonaschema'!H93</f>
        <v>0.83333333333333337</v>
      </c>
      <c r="H66" s="8" t="str">
        <f>'[1]KNVB Beltonaschema'!I93</f>
        <v>H</v>
      </c>
      <c r="I66" s="1" t="s">
        <v>12</v>
      </c>
      <c r="J66" s="8" t="str">
        <f>'[1]KNVB Beltonaschema'!L93</f>
        <v>-</v>
      </c>
      <c r="K66" s="8"/>
      <c r="L66" s="1" t="s">
        <v>12</v>
      </c>
      <c r="M66" s="8" t="str">
        <f>'[1]KNVB Beltonaschema'!O93</f>
        <v>-</v>
      </c>
      <c r="N66" s="1" t="s">
        <v>12</v>
      </c>
      <c r="O66" s="2" t="str">
        <f>'[1]KNVB Beltonaschema'!J93</f>
        <v>SHO</v>
      </c>
      <c r="P66" s="5"/>
      <c r="Q66" s="5" t="str">
        <f>IF(I66= " ","",IF(I66&gt;#REF!,3,IF(I66=#REF!,IF(L66&gt;N66,2,1),0)))</f>
        <v/>
      </c>
      <c r="R66" s="5" t="str">
        <f>IF(I66=" ","",IF(I66&lt;#REF!,3,IF(I66=#REF!,IF(L66&lt;N66,2,1),0)))</f>
        <v/>
      </c>
    </row>
    <row r="67" spans="1:18" x14ac:dyDescent="0.25">
      <c r="A67" s="1">
        <f>'[1]KNVB Beltonaschema'!B105</f>
        <v>17134</v>
      </c>
      <c r="B67" s="8" t="str">
        <f>'[1]KNVB Beltonaschema'!C105</f>
        <v>dinsdag</v>
      </c>
      <c r="C67" s="7">
        <f>'[1]KNVB Beltonaschema'!D105</f>
        <v>43795</v>
      </c>
      <c r="D67" s="8" t="str">
        <f>'[1]KNVB Beltonaschema'!E105</f>
        <v>v.v. DETO</v>
      </c>
      <c r="E67" s="8" t="str">
        <f>'[1]KNVB Beltonaschema'!F105</f>
        <v>-</v>
      </c>
      <c r="F67" s="8" t="str">
        <f>'[1]KNVB Beltonaschema'!G105</f>
        <v>MVV'29</v>
      </c>
      <c r="G67" s="2">
        <f>'[1]KNVB Beltonaschema'!H105</f>
        <v>0.83333333333333337</v>
      </c>
      <c r="H67" s="8" t="str">
        <f>'[1]KNVB Beltonaschema'!I105</f>
        <v>I</v>
      </c>
      <c r="I67" s="1" t="s">
        <v>12</v>
      </c>
      <c r="J67" s="8" t="str">
        <f>'[1]KNVB Beltonaschema'!L105</f>
        <v>-</v>
      </c>
      <c r="K67" s="8"/>
      <c r="L67" s="1" t="s">
        <v>12</v>
      </c>
      <c r="M67" s="8" t="str">
        <f>'[1]KNVB Beltonaschema'!O105</f>
        <v>-</v>
      </c>
      <c r="N67" s="1" t="s">
        <v>12</v>
      </c>
      <c r="O67" s="2" t="str">
        <f>'[1]KNVB Beltonaschema'!J105</f>
        <v>SAO</v>
      </c>
      <c r="P67" s="5"/>
      <c r="Q67" s="5" t="str">
        <f>IF(I67= " ","",IF(I67&gt;#REF!,3,IF(I67=#REF!,IF(L67&gt;N67,2,1),0)))</f>
        <v/>
      </c>
      <c r="R67" s="5" t="str">
        <f>IF(I67=" ","",IF(I67&lt;#REF!,3,IF(I67=#REF!,IF(L67&lt;N67,2,1),0)))</f>
        <v/>
      </c>
    </row>
    <row r="68" spans="1:18" x14ac:dyDescent="0.25">
      <c r="A68" s="1">
        <f>'[1]KNVB Beltonaschema'!B20</f>
        <v>17186</v>
      </c>
      <c r="B68" s="8" t="str">
        <f>'[1]KNVB Beltonaschema'!C20</f>
        <v>dinsdag</v>
      </c>
      <c r="C68" s="7">
        <f>'[1]KNVB Beltonaschema'!D20</f>
        <v>43795</v>
      </c>
      <c r="D68" s="8" t="str">
        <f>'[1]KNVB Beltonaschema'!E20</f>
        <v>SC Emmeloord</v>
      </c>
      <c r="E68" s="8" t="str">
        <f>'[1]KNVB Beltonaschema'!F20</f>
        <v>-</v>
      </c>
      <c r="F68" s="8" t="str">
        <f>'[1]KNVB Beltonaschema'!G20</f>
        <v>FC Meppel</v>
      </c>
      <c r="G68" s="2">
        <f>'[1]KNVB Beltonaschema'!H20</f>
        <v>0.83333333333333337</v>
      </c>
      <c r="H68" s="8" t="str">
        <f>'[1]KNVB Beltonaschema'!I20</f>
        <v>B</v>
      </c>
      <c r="I68" s="1" t="s">
        <v>12</v>
      </c>
      <c r="J68" s="8" t="str">
        <f>'[1]KNVB Beltonaschema'!L20</f>
        <v>-</v>
      </c>
      <c r="K68" s="8"/>
      <c r="L68" s="1" t="s">
        <v>12</v>
      </c>
      <c r="M68" s="8" t="str">
        <f>'[1]KNVB Beltonaschema'!O20</f>
        <v>-</v>
      </c>
      <c r="N68" s="1" t="s">
        <v>12</v>
      </c>
      <c r="O68" s="2" t="str">
        <f>'[1]KNVB Beltonaschema'!J20</f>
        <v>SZO Zwolle</v>
      </c>
      <c r="P68" s="5"/>
      <c r="Q68" s="5" t="str">
        <f>IF(I68= " ","",IF(I68&gt;#REF!,3,IF(I68=#REF!,IF(L68&gt;N68,2,1),0)))</f>
        <v/>
      </c>
      <c r="R68" s="5" t="str">
        <f>IF(I68=" ","",IF(I68&lt;#REF!,3,IF(I68=#REF!,IF(L68&lt;N68,2,1),0)))</f>
        <v/>
      </c>
    </row>
    <row r="69" spans="1:18" x14ac:dyDescent="0.25">
      <c r="A69" s="1">
        <f>'[1]KNVB Beltonaschema'!B21</f>
        <v>17218</v>
      </c>
      <c r="B69" s="8" t="str">
        <f>'[1]KNVB Beltonaschema'!C21</f>
        <v>dinsdag</v>
      </c>
      <c r="C69" s="7">
        <f>'[1]KNVB Beltonaschema'!D21</f>
        <v>43795</v>
      </c>
      <c r="D69" s="8" t="str">
        <f>'[1]KNVB Beltonaschema'!E21</f>
        <v>vv S.V.I.</v>
      </c>
      <c r="E69" s="8" t="str">
        <f>'[1]KNVB Beltonaschema'!F21</f>
        <v>-</v>
      </c>
      <c r="F69" s="8" t="str">
        <f>'[1]KNVB Beltonaschema'!G21</f>
        <v>MVV Alcides</v>
      </c>
      <c r="G69" s="2">
        <f>'[1]KNVB Beltonaschema'!H21</f>
        <v>0.83333333333333337</v>
      </c>
      <c r="H69" s="8" t="str">
        <f>'[1]KNVB Beltonaschema'!I21</f>
        <v>B</v>
      </c>
      <c r="I69" s="1" t="s">
        <v>12</v>
      </c>
      <c r="J69" s="8" t="str">
        <f>'[1]KNVB Beltonaschema'!L21</f>
        <v>-</v>
      </c>
      <c r="K69" s="8"/>
      <c r="L69" s="1" t="s">
        <v>12</v>
      </c>
      <c r="M69" s="8" t="str">
        <f>'[1]KNVB Beltonaschema'!O21</f>
        <v>-</v>
      </c>
      <c r="N69" s="1" t="s">
        <v>12</v>
      </c>
      <c r="O69" s="2" t="str">
        <f>'[1]KNVB Beltonaschema'!J21</f>
        <v>SZO Zwolle</v>
      </c>
      <c r="P69" s="5"/>
      <c r="Q69" s="5" t="str">
        <f>IF(I69= " ","",IF(I69&gt;#REF!,3,IF(I69=#REF!,IF(L69&gt;N69,2,1),0)))</f>
        <v/>
      </c>
      <c r="R69" s="5" t="str">
        <f>IF(I69=" ","",IF(I69&lt;#REF!,3,IF(I69=#REF!,IF(L69&lt;N69,2,1),0)))</f>
        <v/>
      </c>
    </row>
    <row r="70" spans="1:18" x14ac:dyDescent="0.25">
      <c r="A70" s="1">
        <f>'[1]KNVB Beltonaschema'!B32</f>
        <v>17162</v>
      </c>
      <c r="B70" s="8" t="str">
        <f>'[1]KNVB Beltonaschema'!C32</f>
        <v>woensdag</v>
      </c>
      <c r="C70" s="7">
        <f>'[1]KNVB Beltonaschema'!D32</f>
        <v>43796</v>
      </c>
      <c r="D70" s="8" t="str">
        <f>'[1]KNVB Beltonaschema'!E32</f>
        <v>FC Dalfsen</v>
      </c>
      <c r="E70" s="8" t="str">
        <f>'[1]KNVB Beltonaschema'!F32</f>
        <v>-</v>
      </c>
      <c r="F70" s="8" t="str">
        <f>'[1]KNVB Beltonaschema'!G32</f>
        <v>v.v. Noordscheschut</v>
      </c>
      <c r="G70" s="2">
        <f>'[1]KNVB Beltonaschema'!H32</f>
        <v>0.8125</v>
      </c>
      <c r="H70" s="8" t="str">
        <f>'[1]KNVB Beltonaschema'!I32</f>
        <v>C</v>
      </c>
      <c r="I70" s="1" t="s">
        <v>12</v>
      </c>
      <c r="J70" s="8" t="str">
        <f>'[1]KNVB Beltonaschema'!L32</f>
        <v>-</v>
      </c>
      <c r="K70" s="8"/>
      <c r="L70" s="1" t="s">
        <v>12</v>
      </c>
      <c r="M70" s="8" t="str">
        <f>'[1]KNVB Beltonaschema'!O32</f>
        <v>-</v>
      </c>
      <c r="N70" s="1" t="s">
        <v>12</v>
      </c>
      <c r="O70" s="2" t="str">
        <f>'[1]KNVB Beltonaschema'!J32</f>
        <v>SZO Zwolle</v>
      </c>
      <c r="P70" s="5"/>
      <c r="Q70" s="5" t="str">
        <f>IF(I70= " ","",IF(I70&gt;#REF!,3,IF(I70=#REF!,IF(L70&gt;N70,2,1),0)))</f>
        <v/>
      </c>
      <c r="R70" s="5" t="str">
        <f>IF(I70=" ","",IF(I70&lt;#REF!,3,IF(I70=#REF!,IF(L70&lt;N70,2,1),0)))</f>
        <v/>
      </c>
    </row>
    <row r="71" spans="1:18" x14ac:dyDescent="0.25">
      <c r="A71" s="1">
        <f>'[1]KNVB Beltonaschema'!B81</f>
        <v>17102</v>
      </c>
      <c r="B71" s="8" t="str">
        <f>'[1]KNVB Beltonaschema'!C81</f>
        <v>woensdag</v>
      </c>
      <c r="C71" s="7">
        <f>'[1]KNVB Beltonaschema'!D81</f>
        <v>43796</v>
      </c>
      <c r="D71" s="8" t="str">
        <f>'[1]KNVB Beltonaschema'!E81</f>
        <v>cvv Sparta Enschede</v>
      </c>
      <c r="E71" s="8" t="str">
        <f>'[1]KNVB Beltonaschema'!F81</f>
        <v>-</v>
      </c>
      <c r="F71" s="8" t="str">
        <f>'[1]KNVB Beltonaschema'!G81</f>
        <v xml:space="preserve">De Tubanters </v>
      </c>
      <c r="G71" s="2">
        <f>'[1]KNVB Beltonaschema'!H81</f>
        <v>0.83333333333333337</v>
      </c>
      <c r="H71" s="8" t="str">
        <f>'[1]KNVB Beltonaschema'!I81</f>
        <v>G</v>
      </c>
      <c r="I71" s="1" t="s">
        <v>12</v>
      </c>
      <c r="J71" s="8" t="str">
        <f>'[1]KNVB Beltonaschema'!L81</f>
        <v>-</v>
      </c>
      <c r="K71" s="8"/>
      <c r="L71" s="1" t="s">
        <v>12</v>
      </c>
      <c r="M71" s="8" t="str">
        <f>'[1]KNVB Beltonaschema'!O81</f>
        <v>-</v>
      </c>
      <c r="N71" s="1" t="s">
        <v>12</v>
      </c>
      <c r="O71" s="2" t="str">
        <f>'[1]KNVB Beltonaschema'!J81</f>
        <v>NOT</v>
      </c>
      <c r="P71" s="5"/>
      <c r="Q71" s="5" t="str">
        <f>IF(I71= " ","",IF(I71&gt;#REF!,3,IF(I71=#REF!,IF(L71&gt;N71,2,1),0)))</f>
        <v/>
      </c>
      <c r="R71" s="5" t="str">
        <f>IF(I71=" ","",IF(I71&lt;#REF!,3,IF(I71=#REF!,IF(L71&lt;N71,2,1),0)))</f>
        <v/>
      </c>
    </row>
    <row r="72" spans="1:18" x14ac:dyDescent="0.25">
      <c r="A72" s="1">
        <f>'[1]KNVB Beltonaschema'!B80</f>
        <v>17110</v>
      </c>
      <c r="B72" s="8" t="str">
        <f>'[1]KNVB Beltonaschema'!C80</f>
        <v>woensdag</v>
      </c>
      <c r="C72" s="7">
        <f>'[1]KNVB Beltonaschema'!D80</f>
        <v>43796</v>
      </c>
      <c r="D72" s="8" t="str">
        <f>'[1]KNVB Beltonaschema'!E80</f>
        <v>S.V. Bon Boys</v>
      </c>
      <c r="E72" s="8" t="str">
        <f>'[1]KNVB Beltonaschema'!F80</f>
        <v>-</v>
      </c>
      <c r="F72" s="8" t="str">
        <f>'[1]KNVB Beltonaschema'!G80</f>
        <v>FC Eibergen</v>
      </c>
      <c r="G72" s="2">
        <f>'[1]KNVB Beltonaschema'!H80</f>
        <v>0.83333333333333337</v>
      </c>
      <c r="H72" s="8" t="str">
        <f>'[1]KNVB Beltonaschema'!I80</f>
        <v>G</v>
      </c>
      <c r="I72" s="1" t="s">
        <v>12</v>
      </c>
      <c r="J72" s="8" t="str">
        <f>'[1]KNVB Beltonaschema'!L80</f>
        <v>-</v>
      </c>
      <c r="K72" s="8"/>
      <c r="L72" s="1" t="s">
        <v>12</v>
      </c>
      <c r="M72" s="8" t="str">
        <f>'[1]KNVB Beltonaschema'!O80</f>
        <v>-</v>
      </c>
      <c r="N72" s="1" t="s">
        <v>12</v>
      </c>
      <c r="O72" s="2" t="str">
        <f>'[1]KNVB Beltonaschema'!J80</f>
        <v>SEO</v>
      </c>
      <c r="P72" s="5"/>
      <c r="Q72" s="5" t="str">
        <f>IF(I72= " ","",IF(I72&gt;#REF!,3,IF(I72=#REF!,IF(L72&gt;N72,2,1),0)))</f>
        <v/>
      </c>
      <c r="R72" s="5" t="str">
        <f>IF(I72=" ","",IF(I72&lt;#REF!,3,IF(I72=#REF!,IF(L72&lt;N72,2,1),0)))</f>
        <v/>
      </c>
    </row>
    <row r="73" spans="1:18" x14ac:dyDescent="0.25">
      <c r="A73" s="1">
        <f>'[1]KNVB Beltonaschema'!B92</f>
        <v>17106</v>
      </c>
      <c r="B73" s="8" t="str">
        <f>'[1]KNVB Beltonaschema'!C92</f>
        <v>woensdag</v>
      </c>
      <c r="C73" s="7">
        <f>'[1]KNVB Beltonaschema'!D92</f>
        <v>43796</v>
      </c>
      <c r="D73" s="8" t="str">
        <f>'[1]KNVB Beltonaschema'!E92</f>
        <v>HSC'21</v>
      </c>
      <c r="E73" s="8" t="str">
        <f>'[1]KNVB Beltonaschema'!F92</f>
        <v>-</v>
      </c>
      <c r="F73" s="8" t="str">
        <f>'[1]KNVB Beltonaschema'!G92</f>
        <v>PH Almelo</v>
      </c>
      <c r="G73" s="2">
        <f>'[1]KNVB Beltonaschema'!H92</f>
        <v>0.83333333333333337</v>
      </c>
      <c r="H73" s="8" t="str">
        <f>'[1]KNVB Beltonaschema'!I92</f>
        <v>H</v>
      </c>
      <c r="I73" s="1" t="s">
        <v>12</v>
      </c>
      <c r="J73" s="8" t="str">
        <f>'[1]KNVB Beltonaschema'!L92</f>
        <v>-</v>
      </c>
      <c r="K73" s="8"/>
      <c r="L73" s="1" t="s">
        <v>12</v>
      </c>
      <c r="M73" s="8" t="str">
        <f>'[1]KNVB Beltonaschema'!O92</f>
        <v>-</v>
      </c>
      <c r="N73" s="1" t="s">
        <v>12</v>
      </c>
      <c r="O73" s="2" t="str">
        <f>'[1]KNVB Beltonaschema'!J92</f>
        <v>SEO</v>
      </c>
      <c r="P73" s="5"/>
      <c r="Q73" s="5" t="str">
        <f>IF(I73= " ","",IF(I73&gt;#REF!,3,IF(I73=#REF!,IF(L73&gt;N73,2,1),0)))</f>
        <v/>
      </c>
      <c r="R73" s="5" t="str">
        <f>IF(I73=" ","",IF(I73&lt;#REF!,3,IF(I73=#REF!,IF(L73&lt;N73,2,1),0)))</f>
        <v/>
      </c>
    </row>
    <row r="74" spans="1:18" x14ac:dyDescent="0.25">
      <c r="A74" s="1">
        <f>'[1]KNVB Beltonaschema'!B70</f>
        <v>17261</v>
      </c>
      <c r="B74" s="8" t="str">
        <f>'[1]KNVB Beltonaschema'!C70</f>
        <v>maandag</v>
      </c>
      <c r="C74" s="7">
        <f>'[1]KNVB Beltonaschema'!D70</f>
        <v>43815</v>
      </c>
      <c r="D74" s="8" t="str">
        <f>'[1]KNVB Beltonaschema'!E70</f>
        <v>SKV</v>
      </c>
      <c r="E74" s="8" t="str">
        <f>'[1]KNVB Beltonaschema'!F70</f>
        <v>-</v>
      </c>
      <c r="F74" s="8" t="str">
        <f>'[1]KNVB Beltonaschema'!G70</f>
        <v>KSV Fortissimo</v>
      </c>
      <c r="G74" s="2">
        <f>'[1]KNVB Beltonaschema'!H70</f>
        <v>0.83333333333333337</v>
      </c>
      <c r="H74" s="8" t="str">
        <f>'[1]KNVB Beltonaschema'!I70</f>
        <v>F</v>
      </c>
      <c r="I74" s="1" t="s">
        <v>12</v>
      </c>
      <c r="J74" s="8" t="str">
        <f>'[1]KNVB Beltonaschema'!L70</f>
        <v>-</v>
      </c>
      <c r="K74" s="8"/>
      <c r="L74" s="1" t="s">
        <v>12</v>
      </c>
      <c r="M74" s="8" t="str">
        <f>'[1]KNVB Beltonaschema'!O70</f>
        <v>-</v>
      </c>
      <c r="N74" s="1" t="s">
        <v>12</v>
      </c>
      <c r="O74" s="2" t="str">
        <f>'[1]KNVB Beltonaschema'!J70</f>
        <v>ASV</v>
      </c>
      <c r="P74" s="5"/>
      <c r="Q74" s="5" t="str">
        <f>IF(I74= " ","",IF(I74&gt;#REF!,3,IF(I74=#REF!,IF(L74&gt;N74,2,1),0)))</f>
        <v/>
      </c>
      <c r="R74" s="5" t="str">
        <f>IF(I74=" ","",IF(I74&lt;#REF!,3,IF(I74=#REF!,IF(L74&lt;N74,2,1),0)))</f>
        <v/>
      </c>
    </row>
    <row r="75" spans="1:18" x14ac:dyDescent="0.25">
      <c r="A75" s="1">
        <f>'[1]KNVB Beltonaschema'!B22</f>
        <v>17225</v>
      </c>
      <c r="B75" s="8" t="str">
        <f>'[1]KNVB Beltonaschema'!C22</f>
        <v>maandag</v>
      </c>
      <c r="C75" s="7">
        <f>'[1]KNVB Beltonaschema'!D22</f>
        <v>43815</v>
      </c>
      <c r="D75" s="8" t="str">
        <f>'[1]KNVB Beltonaschema'!E22</f>
        <v>SV DESZ</v>
      </c>
      <c r="E75" s="8" t="str">
        <f>'[1]KNVB Beltonaschema'!F22</f>
        <v>-</v>
      </c>
      <c r="F75" s="8" t="str">
        <f>'[1]KNVB Beltonaschema'!G22</f>
        <v>FC Meppel</v>
      </c>
      <c r="G75" s="2">
        <f>'[1]KNVB Beltonaschema'!H22</f>
        <v>0.83333333333333337</v>
      </c>
      <c r="H75" s="8" t="str">
        <f>'[1]KNVB Beltonaschema'!I22</f>
        <v>B</v>
      </c>
      <c r="I75" s="1" t="s">
        <v>12</v>
      </c>
      <c r="J75" s="8" t="str">
        <f>'[1]KNVB Beltonaschema'!L22</f>
        <v>-</v>
      </c>
      <c r="K75" s="8"/>
      <c r="L75" s="1" t="s">
        <v>12</v>
      </c>
      <c r="M75" s="8" t="str">
        <f>'[1]KNVB Beltonaschema'!O22</f>
        <v>-</v>
      </c>
      <c r="N75" s="1" t="s">
        <v>12</v>
      </c>
      <c r="O75" s="2" t="str">
        <f>'[1]KNVB Beltonaschema'!J22</f>
        <v>MEO</v>
      </c>
      <c r="P75" s="5"/>
      <c r="Q75" s="5" t="str">
        <f>IF(I75= " ","",IF(I75&gt;#REF!,3,IF(I75=#REF!,IF(L75&gt;N75,2,1),0)))</f>
        <v/>
      </c>
      <c r="R75" s="5" t="str">
        <f>IF(I75=" ","",IF(I75&lt;#REF!,3,IF(I75=#REF!,IF(L75&lt;N75,2,1),0)))</f>
        <v/>
      </c>
    </row>
    <row r="76" spans="1:18" x14ac:dyDescent="0.25">
      <c r="A76" s="1">
        <f>'[1]KNVB Beltonaschema'!B10</f>
        <v>17125</v>
      </c>
      <c r="B76" s="8" t="str">
        <f>'[1]KNVB Beltonaschema'!C10</f>
        <v>maandag</v>
      </c>
      <c r="C76" s="7">
        <f>'[1]KNVB Beltonaschema'!D10</f>
        <v>43815</v>
      </c>
      <c r="D76" s="8" t="str">
        <f>'[1]KNVB Beltonaschema'!E10</f>
        <v>D.O.S. Kampen</v>
      </c>
      <c r="E76" s="8" t="str">
        <f>'[1]KNVB Beltonaschema'!F10</f>
        <v>-</v>
      </c>
      <c r="F76" s="8" t="str">
        <f>'[1]KNVB Beltonaschema'!G10</f>
        <v>Zwart Wit'63</v>
      </c>
      <c r="G76" s="2">
        <f>'[1]KNVB Beltonaschema'!H10</f>
        <v>0.83333333333333337</v>
      </c>
      <c r="H76" s="8" t="str">
        <f>'[1]KNVB Beltonaschema'!I10</f>
        <v>A</v>
      </c>
      <c r="I76" s="1" t="s">
        <v>12</v>
      </c>
      <c r="J76" s="8" t="str">
        <f>'[1]KNVB Beltonaschema'!L10</f>
        <v>-</v>
      </c>
      <c r="K76" s="8"/>
      <c r="L76" s="1" t="s">
        <v>12</v>
      </c>
      <c r="M76" s="8" t="str">
        <f>'[1]KNVB Beltonaschema'!O10</f>
        <v>-</v>
      </c>
      <c r="N76" s="1" t="s">
        <v>12</v>
      </c>
      <c r="O76" s="2" t="str">
        <f>'[1]KNVB Beltonaschema'!J10</f>
        <v>SZO Zwolle</v>
      </c>
      <c r="P76" s="5"/>
      <c r="Q76" s="5" t="str">
        <f>IF(I76= " ","",IF(I76&gt;#REF!,3,IF(I76=#REF!,IF(L76&gt;N76,2,1),0)))</f>
        <v/>
      </c>
      <c r="R76" s="5" t="str">
        <f>IF(I76=" ","",IF(I76&lt;#REF!,3,IF(I76=#REF!,IF(L76&lt;N76,2,1),0)))</f>
        <v/>
      </c>
    </row>
    <row r="77" spans="1:18" x14ac:dyDescent="0.25">
      <c r="A77" s="1">
        <f>'[1]KNVB Beltonaschema'!B47</f>
        <v>17138</v>
      </c>
      <c r="B77" s="8" t="str">
        <f>'[1]KNVB Beltonaschema'!C47</f>
        <v>dinsdag</v>
      </c>
      <c r="C77" s="7">
        <f>'[1]KNVB Beltonaschema'!D47</f>
        <v>43816</v>
      </c>
      <c r="D77" s="8" t="str">
        <f>'[1]KNVB Beltonaschema'!E47</f>
        <v>St. Germanicus-CSVC</v>
      </c>
      <c r="E77" s="8" t="str">
        <f>'[1]KNVB Beltonaschema'!F47</f>
        <v>-</v>
      </c>
      <c r="F77" s="8" t="str">
        <f>'[1]KNVB Beltonaschema'!G47</f>
        <v>DZOH</v>
      </c>
      <c r="G77" s="2">
        <f>'[1]KNVB Beltonaschema'!H47</f>
        <v>0.8125</v>
      </c>
      <c r="H77" s="8" t="str">
        <f>'[1]KNVB Beltonaschema'!I47</f>
        <v>D</v>
      </c>
      <c r="I77" s="1" t="s">
        <v>12</v>
      </c>
      <c r="J77" s="8" t="str">
        <f>'[1]KNVB Beltonaschema'!L47</f>
        <v>-</v>
      </c>
      <c r="K77" s="8"/>
      <c r="L77" s="1" t="s">
        <v>12</v>
      </c>
      <c r="M77" s="8" t="str">
        <f>'[1]KNVB Beltonaschema'!O47</f>
        <v>-</v>
      </c>
      <c r="N77" s="1" t="s">
        <v>12</v>
      </c>
      <c r="O77" s="2" t="str">
        <f>'[1]KNVB Beltonaschema'!J47</f>
        <v xml:space="preserve">COVS HZO </v>
      </c>
      <c r="P77" s="5"/>
      <c r="Q77" s="5" t="str">
        <f>IF(I77= " ","",IF(I77&gt;#REF!,3,IF(I77=#REF!,IF(L77&gt;N77,2,1),0)))</f>
        <v/>
      </c>
      <c r="R77" s="5" t="str">
        <f>IF(I77=" ","",IF(I77&lt;#REF!,3,IF(I77=#REF!,IF(L77&lt;N77,2,1),0)))</f>
        <v/>
      </c>
    </row>
    <row r="78" spans="1:18" x14ac:dyDescent="0.25">
      <c r="A78" s="1">
        <f>'[1]KNVB Beltonaschema'!B58</f>
        <v>17193</v>
      </c>
      <c r="B78" s="8" t="str">
        <f>'[1]KNVB Beltonaschema'!C58</f>
        <v>dinsdag</v>
      </c>
      <c r="C78" s="7">
        <f>'[1]KNVB Beltonaschema'!D58</f>
        <v>43816</v>
      </c>
      <c r="D78" s="8" t="str">
        <f>'[1]KNVB Beltonaschema'!E58</f>
        <v>vv Diepenveen</v>
      </c>
      <c r="E78" s="8" t="str">
        <f>'[1]KNVB Beltonaschema'!F58</f>
        <v>-</v>
      </c>
      <c r="F78" s="8" t="str">
        <f>'[1]KNVB Beltonaschema'!G58</f>
        <v>vv Vorden</v>
      </c>
      <c r="G78" s="2">
        <f>'[1]KNVB Beltonaschema'!H58</f>
        <v>0.82291666666666663</v>
      </c>
      <c r="H78" s="8" t="str">
        <f>'[1]KNVB Beltonaschema'!I58</f>
        <v>E</v>
      </c>
      <c r="I78" s="1" t="s">
        <v>12</v>
      </c>
      <c r="J78" s="8" t="str">
        <f>'[1]KNVB Beltonaschema'!L58</f>
        <v>-</v>
      </c>
      <c r="K78" s="8"/>
      <c r="L78" s="1" t="s">
        <v>12</v>
      </c>
      <c r="M78" s="8" t="str">
        <f>'[1]KNVB Beltonaschema'!O58</f>
        <v>-</v>
      </c>
      <c r="N78" s="1" t="s">
        <v>12</v>
      </c>
      <c r="O78" s="2" t="str">
        <f>'[1]KNVB Beltonaschema'!J58</f>
        <v>SZO Zutphen</v>
      </c>
      <c r="P78" s="5"/>
      <c r="Q78" s="5" t="str">
        <f>IF(I78= " ","",IF(I78&gt;#REF!,3,IF(I78=#REF!,IF(L78&gt;N78,2,1),0)))</f>
        <v/>
      </c>
      <c r="R78" s="5" t="str">
        <f>IF(I78=" ","",IF(I78&lt;#REF!,3,IF(I78=#REF!,IF(L78&lt;N78,2,1),0)))</f>
        <v/>
      </c>
    </row>
    <row r="79" spans="1:18" x14ac:dyDescent="0.25">
      <c r="A79" s="1">
        <f>'[1]KNVB Beltonaschema'!B34</f>
        <v>17157</v>
      </c>
      <c r="B79" s="8" t="str">
        <f>'[1]KNVB Beltonaschema'!C34</f>
        <v>dinsdag</v>
      </c>
      <c r="C79" s="7">
        <f>'[1]KNVB Beltonaschema'!D34</f>
        <v>43816</v>
      </c>
      <c r="D79" s="8" t="str">
        <f>'[1]KNVB Beltonaschema'!E34</f>
        <v>vv De Weide</v>
      </c>
      <c r="E79" s="8" t="str">
        <f>'[1]KNVB Beltonaschema'!F34</f>
        <v>-</v>
      </c>
      <c r="F79" s="8" t="str">
        <f>'[1]KNVB Beltonaschema'!G34</f>
        <v>v.v. Noordscheschut</v>
      </c>
      <c r="G79" s="2">
        <f>'[1]KNVB Beltonaschema'!H34</f>
        <v>0.83333333333333337</v>
      </c>
      <c r="H79" s="8" t="str">
        <f>'[1]KNVB Beltonaschema'!I34</f>
        <v>C</v>
      </c>
      <c r="I79" s="1" t="s">
        <v>12</v>
      </c>
      <c r="J79" s="8" t="str">
        <f>'[1]KNVB Beltonaschema'!L34</f>
        <v>-</v>
      </c>
      <c r="K79" s="8"/>
      <c r="L79" s="1" t="s">
        <v>12</v>
      </c>
      <c r="M79" s="8" t="str">
        <f>'[1]KNVB Beltonaschema'!O34</f>
        <v>-</v>
      </c>
      <c r="N79" s="1" t="s">
        <v>12</v>
      </c>
      <c r="O79" s="2" t="str">
        <f>'[1]KNVB Beltonaschema'!J34</f>
        <v xml:space="preserve">COVS HZO </v>
      </c>
      <c r="P79" s="5"/>
      <c r="Q79" s="5" t="str">
        <f>IF(I79= " ","",IF(I79&gt;#REF!,3,IF(I79=#REF!,IF(L79&gt;N79,2,1),0)))</f>
        <v/>
      </c>
      <c r="R79" s="5" t="str">
        <f>IF(I79=" ","",IF(I79&lt;#REF!,3,IF(I79=#REF!,IF(L79&lt;N79,2,1),0)))</f>
        <v/>
      </c>
    </row>
    <row r="80" spans="1:18" x14ac:dyDescent="0.25">
      <c r="A80" s="1">
        <f>'[1]KNVB Beltonaschema'!B23</f>
        <v>17222</v>
      </c>
      <c r="B80" s="8" t="str">
        <f>'[1]KNVB Beltonaschema'!C23</f>
        <v>dinsdag</v>
      </c>
      <c r="C80" s="7">
        <f>'[1]KNVB Beltonaschema'!D23</f>
        <v>43816</v>
      </c>
      <c r="D80" s="8" t="str">
        <f>'[1]KNVB Beltonaschema'!E23</f>
        <v>MVV Alcides</v>
      </c>
      <c r="E80" s="8" t="str">
        <f>'[1]KNVB Beltonaschema'!F23</f>
        <v>-</v>
      </c>
      <c r="F80" s="8" t="str">
        <f>'[1]KNVB Beltonaschema'!G23</f>
        <v>SC Emmeloord</v>
      </c>
      <c r="G80" s="2">
        <f>'[1]KNVB Beltonaschema'!H23</f>
        <v>0.83333333333333337</v>
      </c>
      <c r="H80" s="8" t="str">
        <f>'[1]KNVB Beltonaschema'!I23</f>
        <v>B</v>
      </c>
      <c r="I80" s="1" t="s">
        <v>12</v>
      </c>
      <c r="J80" s="8" t="str">
        <f>'[1]KNVB Beltonaschema'!L23</f>
        <v>-</v>
      </c>
      <c r="K80" s="8"/>
      <c r="L80" s="1" t="s">
        <v>12</v>
      </c>
      <c r="M80" s="8" t="str">
        <f>'[1]KNVB Beltonaschema'!O23</f>
        <v>-</v>
      </c>
      <c r="N80" s="1" t="s">
        <v>12</v>
      </c>
      <c r="O80" s="2" t="str">
        <f>'[1]KNVB Beltonaschema'!J23</f>
        <v>MEO</v>
      </c>
      <c r="P80" s="5"/>
      <c r="Q80" s="5" t="str">
        <f>IF(I80= " ","",IF(I80&gt;#REF!,3,IF(I80=#REF!,IF(L80&gt;N80,2,1),0)))</f>
        <v/>
      </c>
      <c r="R80" s="5" t="str">
        <f>IF(I80=" ","",IF(I80&lt;#REF!,3,IF(I80=#REF!,IF(L80&lt;N80,2,1),0)))</f>
        <v/>
      </c>
    </row>
    <row r="81" spans="1:19" x14ac:dyDescent="0.25">
      <c r="A81" s="1">
        <f>'[1]KNVB Beltonaschema'!B95</f>
        <v>17118</v>
      </c>
      <c r="B81" s="8" t="str">
        <f>'[1]KNVB Beltonaschema'!C95</f>
        <v>dinsdag</v>
      </c>
      <c r="C81" s="7">
        <f>'[1]KNVB Beltonaschema'!D95</f>
        <v>43816</v>
      </c>
      <c r="D81" s="8" t="str">
        <f>'[1]KNVB Beltonaschema'!E95</f>
        <v>C.V.V. Oranje Nassau Almelo</v>
      </c>
      <c r="E81" s="8" t="str">
        <f>'[1]KNVB Beltonaschema'!F95</f>
        <v>-</v>
      </c>
      <c r="F81" s="8" t="str">
        <f>'[1]KNVB Beltonaschema'!G95</f>
        <v>HSC'21</v>
      </c>
      <c r="G81" s="2">
        <f>'[1]KNVB Beltonaschema'!H95</f>
        <v>0.83333333333333337</v>
      </c>
      <c r="H81" s="8" t="str">
        <f>'[1]KNVB Beltonaschema'!I95</f>
        <v>H</v>
      </c>
      <c r="I81" s="1" t="s">
        <v>12</v>
      </c>
      <c r="J81" s="8" t="str">
        <f>'[1]KNVB Beltonaschema'!L95</f>
        <v>-</v>
      </c>
      <c r="K81" s="8"/>
      <c r="L81" s="1" t="s">
        <v>12</v>
      </c>
      <c r="M81" s="8" t="str">
        <f>'[1]KNVB Beltonaschema'!O95</f>
        <v>-</v>
      </c>
      <c r="N81" s="1" t="s">
        <v>12</v>
      </c>
      <c r="O81" s="2" t="str">
        <f>'[1]KNVB Beltonaschema'!J95</f>
        <v>SAO</v>
      </c>
      <c r="P81" s="5"/>
      <c r="Q81" s="5" t="str">
        <f>IF(I81= " ","",IF(I81&gt;#REF!,3,IF(I81=#REF!,IF(L81&gt;N81,2,1),0)))</f>
        <v/>
      </c>
      <c r="R81" s="5" t="str">
        <f>IF(I81=" ","",IF(I81&lt;#REF!,3,IF(I81=#REF!,IF(L81&lt;N81,2,1),0)))</f>
        <v/>
      </c>
    </row>
    <row r="82" spans="1:19" x14ac:dyDescent="0.25">
      <c r="A82" s="1">
        <f>'[1]KNVB Beltonaschema'!B82</f>
        <v>17113</v>
      </c>
      <c r="B82" s="8" t="str">
        <f>'[1]KNVB Beltonaschema'!C82</f>
        <v>dinsdag</v>
      </c>
      <c r="C82" s="7">
        <f>'[1]KNVB Beltonaschema'!D82</f>
        <v>43816</v>
      </c>
      <c r="D82" s="8" t="str">
        <f>'[1]KNVB Beltonaschema'!E82</f>
        <v>S.V. Wilhelminaschool</v>
      </c>
      <c r="E82" s="8" t="str">
        <f>'[1]KNVB Beltonaschema'!F82</f>
        <v>-</v>
      </c>
      <c r="F82" s="8" t="str">
        <f>'[1]KNVB Beltonaschema'!G82</f>
        <v>FC Eibergen</v>
      </c>
      <c r="G82" s="2">
        <f>'[1]KNVB Beltonaschema'!H82</f>
        <v>0.83333333333333337</v>
      </c>
      <c r="H82" s="8" t="str">
        <f>'[1]KNVB Beltonaschema'!I82</f>
        <v>G</v>
      </c>
      <c r="I82" s="1" t="s">
        <v>12</v>
      </c>
      <c r="J82" s="8" t="str">
        <f>'[1]KNVB Beltonaschema'!L82</f>
        <v>-</v>
      </c>
      <c r="K82" s="8"/>
      <c r="L82" s="1" t="s">
        <v>12</v>
      </c>
      <c r="M82" s="8" t="str">
        <f>'[1]KNVB Beltonaschema'!O82</f>
        <v>-</v>
      </c>
      <c r="N82" s="1" t="s">
        <v>12</v>
      </c>
      <c r="O82" s="2" t="str">
        <f>'[1]KNVB Beltonaschema'!J82</f>
        <v>SHO</v>
      </c>
      <c r="P82" s="5"/>
      <c r="Q82" s="5" t="str">
        <f>IF(I82= " ","",IF(I82&gt;#REF!,3,IF(I82=#REF!,IF(L82&gt;N82,2,1),0)))</f>
        <v/>
      </c>
      <c r="R82" s="5" t="str">
        <f>IF(I82=" ","",IF(I82&lt;#REF!,3,IF(I82=#REF!,IF(L82&lt;N82,2,1),0)))</f>
        <v/>
      </c>
    </row>
    <row r="83" spans="1:19" x14ac:dyDescent="0.25">
      <c r="A83" s="1">
        <f>'[1]KNVB Beltonaschema'!B106</f>
        <v>17273</v>
      </c>
      <c r="B83" s="8" t="str">
        <f>'[1]KNVB Beltonaschema'!C106</f>
        <v>dinsdag</v>
      </c>
      <c r="C83" s="7">
        <f>'[1]KNVB Beltonaschema'!D106</f>
        <v>43816</v>
      </c>
      <c r="D83" s="8" t="str">
        <f>'[1]KNVB Beltonaschema'!E106</f>
        <v>Hulzense Boys</v>
      </c>
      <c r="E83" s="8" t="str">
        <f>'[1]KNVB Beltonaschema'!F106</f>
        <v>-</v>
      </c>
      <c r="F83" s="8" t="str">
        <f>'[1]KNVB Beltonaschema'!G106</f>
        <v>vv Vroomshoopse Boys</v>
      </c>
      <c r="G83" s="2">
        <f>'[1]KNVB Beltonaschema'!H106</f>
        <v>0.83333333333333337</v>
      </c>
      <c r="H83" s="8" t="str">
        <f>'[1]KNVB Beltonaschema'!I106</f>
        <v>I</v>
      </c>
      <c r="I83" s="1" t="s">
        <v>12</v>
      </c>
      <c r="J83" s="8" t="str">
        <f>'[1]KNVB Beltonaschema'!L106</f>
        <v>-</v>
      </c>
      <c r="K83" s="8"/>
      <c r="L83" s="1" t="s">
        <v>12</v>
      </c>
      <c r="M83" s="8" t="str">
        <f>'[1]KNVB Beltonaschema'!O106</f>
        <v>-</v>
      </c>
      <c r="N83" s="1" t="s">
        <v>12</v>
      </c>
      <c r="O83" s="2" t="str">
        <f>'[1]KNVB Beltonaschema'!J106</f>
        <v>SNO</v>
      </c>
      <c r="P83" s="5"/>
      <c r="Q83" s="5" t="str">
        <f>IF(I83= " ","",IF(I83&gt;#REF!,3,IF(I83=#REF!,IF(L83&gt;N83,2,1),0)))</f>
        <v/>
      </c>
      <c r="R83" s="5" t="str">
        <f>IF(I83=" ","",IF(I83&lt;#REF!,3,IF(I83=#REF!,IF(L83&lt;N83,2,1),0)))</f>
        <v/>
      </c>
    </row>
    <row r="84" spans="1:19" x14ac:dyDescent="0.25">
      <c r="A84" s="1">
        <f>'[1]KNVB Beltonaschema'!B59</f>
        <v>17246</v>
      </c>
      <c r="B84" s="8" t="str">
        <f>'[1]KNVB Beltonaschema'!C59</f>
        <v>dinsdag</v>
      </c>
      <c r="C84" s="7">
        <f>'[1]KNVB Beltonaschema'!D59</f>
        <v>43816</v>
      </c>
      <c r="D84" s="8" t="str">
        <f>'[1]KNVB Beltonaschema'!E59</f>
        <v>Z.V.V. Be Quick</v>
      </c>
      <c r="E84" s="8" t="str">
        <f>'[1]KNVB Beltonaschema'!F59</f>
        <v>-</v>
      </c>
      <c r="F84" s="8" t="str">
        <f>'[1]KNVB Beltonaschema'!G59</f>
        <v>Sportclub Deventer</v>
      </c>
      <c r="G84" s="2">
        <f>'[1]KNVB Beltonaschema'!H59</f>
        <v>0.83333333333333337</v>
      </c>
      <c r="H84" s="8" t="str">
        <f>'[1]KNVB Beltonaschema'!I59</f>
        <v>E</v>
      </c>
      <c r="I84" s="1" t="s">
        <v>12</v>
      </c>
      <c r="J84" s="8" t="str">
        <f>'[1]KNVB Beltonaschema'!L59</f>
        <v>-</v>
      </c>
      <c r="K84" s="8"/>
      <c r="L84" s="1" t="s">
        <v>12</v>
      </c>
      <c r="M84" s="8" t="str">
        <f>'[1]KNVB Beltonaschema'!O59</f>
        <v>-</v>
      </c>
      <c r="N84" s="1" t="s">
        <v>12</v>
      </c>
      <c r="O84" s="2" t="str">
        <f>'[1]KNVB Beltonaschema'!J59</f>
        <v>SZO Zutphen</v>
      </c>
      <c r="P84" s="5"/>
      <c r="Q84" s="5" t="str">
        <f>IF(I84= " ","",IF(I84&gt;#REF!,3,IF(I84=#REF!,IF(L84&gt;N84,2,1),0)))</f>
        <v/>
      </c>
      <c r="R84" s="5" t="str">
        <f>IF(I84=" ","",IF(I84&lt;#REF!,3,IF(I84=#REF!,IF(L84&lt;N84,2,1),0)))</f>
        <v/>
      </c>
    </row>
    <row r="85" spans="1:19" x14ac:dyDescent="0.25">
      <c r="A85" s="1">
        <f>'[1]KNVB Beltonaschema'!B35</f>
        <v>17142</v>
      </c>
      <c r="B85" s="8" t="str">
        <f>'[1]KNVB Beltonaschema'!C35</f>
        <v>dinsdag</v>
      </c>
      <c r="C85" s="7">
        <f>'[1]KNVB Beltonaschema'!D35</f>
        <v>43816</v>
      </c>
      <c r="D85" s="8" t="str">
        <f>'[1]KNVB Beltonaschema'!E35</f>
        <v>JVC Dedemsvaart</v>
      </c>
      <c r="E85" s="8" t="str">
        <f>'[1]KNVB Beltonaschema'!F35</f>
        <v>-</v>
      </c>
      <c r="F85" s="8" t="str">
        <f>'[1]KNVB Beltonaschema'!G35</f>
        <v>FC Dalfsen</v>
      </c>
      <c r="G85" s="2">
        <f>'[1]KNVB Beltonaschema'!H35</f>
        <v>0.83333333333333337</v>
      </c>
      <c r="H85" s="8" t="str">
        <f>'[1]KNVB Beltonaschema'!I35</f>
        <v>C</v>
      </c>
      <c r="I85" s="1" t="s">
        <v>12</v>
      </c>
      <c r="J85" s="8" t="str">
        <f>'[1]KNVB Beltonaschema'!L35</f>
        <v>-</v>
      </c>
      <c r="K85" s="8"/>
      <c r="L85" s="1" t="s">
        <v>12</v>
      </c>
      <c r="M85" s="8" t="str">
        <f>'[1]KNVB Beltonaschema'!O35</f>
        <v>-</v>
      </c>
      <c r="N85" s="1" t="s">
        <v>12</v>
      </c>
      <c r="O85" s="2" t="str">
        <f>'[1]KNVB Beltonaschema'!J35</f>
        <v>SZO Zwolle</v>
      </c>
      <c r="P85" s="5"/>
      <c r="Q85" s="5" t="str">
        <f>IF(I85= " ","",IF(I85&gt;#REF!,3,IF(I85=#REF!,IF(L85&gt;N85,2,1),0)))</f>
        <v/>
      </c>
      <c r="R85" s="5" t="str">
        <f>IF(I85=" ","",IF(I85&lt;#REF!,3,IF(I85=#REF!,IF(L85&lt;N85,2,1),0)))</f>
        <v/>
      </c>
    </row>
    <row r="86" spans="1:19" x14ac:dyDescent="0.25">
      <c r="A86" s="1">
        <f>'[1]KNVB Beltonaschema'!B94</f>
        <v>17173</v>
      </c>
      <c r="B86" s="8" t="str">
        <f>'[1]KNVB Beltonaschema'!C94</f>
        <v>dinsdag</v>
      </c>
      <c r="C86" s="7">
        <f>'[1]KNVB Beltonaschema'!D94</f>
        <v>43816</v>
      </c>
      <c r="D86" s="8" t="str">
        <f>'[1]KNVB Beltonaschema'!E94</f>
        <v>Avanti Wilskracht</v>
      </c>
      <c r="E86" s="8" t="str">
        <f>'[1]KNVB Beltonaschema'!F94</f>
        <v>-</v>
      </c>
      <c r="F86" s="8" t="str">
        <f>'[1]KNVB Beltonaschema'!G94</f>
        <v>PH Almelo</v>
      </c>
      <c r="G86" s="2">
        <f>'[1]KNVB Beltonaschema'!H94</f>
        <v>0.84375</v>
      </c>
      <c r="H86" s="8" t="str">
        <f>'[1]KNVB Beltonaschema'!I94</f>
        <v>H</v>
      </c>
      <c r="I86" s="1" t="s">
        <v>12</v>
      </c>
      <c r="J86" s="8" t="str">
        <f>'[1]KNVB Beltonaschema'!L94</f>
        <v>-</v>
      </c>
      <c r="K86" s="8"/>
      <c r="L86" s="1" t="s">
        <v>12</v>
      </c>
      <c r="M86" s="8" t="str">
        <f>'[1]KNVB Beltonaschema'!O94</f>
        <v>-</v>
      </c>
      <c r="N86" s="1" t="s">
        <v>12</v>
      </c>
      <c r="O86" s="2" t="str">
        <f>'[1]KNVB Beltonaschema'!J94</f>
        <v>NOT</v>
      </c>
      <c r="P86" s="5"/>
      <c r="Q86" s="5" t="str">
        <f>IF(I86= " ","",IF(I86&gt;#REF!,3,IF(I86=#REF!,IF(L86&gt;N86,2,1),0)))</f>
        <v/>
      </c>
      <c r="R86" s="5" t="str">
        <f>IF(I86=" ","",IF(I86&lt;#REF!,3,IF(I86=#REF!,IF(L86&lt;N86,2,1),0)))</f>
        <v/>
      </c>
      <c r="S86" s="5"/>
    </row>
    <row r="87" spans="1:19" x14ac:dyDescent="0.25">
      <c r="A87" s="1">
        <f>'[1]KNVB Beltonaschema'!B71</f>
        <v>17254</v>
      </c>
      <c r="B87" s="8" t="str">
        <f>'[1]KNVB Beltonaschema'!C71</f>
        <v>dinsdag</v>
      </c>
      <c r="C87" s="7">
        <f>'[1]KNVB Beltonaschema'!D71</f>
        <v>43816</v>
      </c>
      <c r="D87" s="8" t="str">
        <f>'[1]KNVB Beltonaschema'!E71</f>
        <v>VDZ</v>
      </c>
      <c r="E87" s="8" t="str">
        <f>'[1]KNVB Beltonaschema'!F71</f>
        <v>-</v>
      </c>
      <c r="F87" s="8" t="str">
        <f>'[1]KNVB Beltonaschema'!G71</f>
        <v>csv Apeldoorn</v>
      </c>
      <c r="G87" s="2">
        <f>'[1]KNVB Beltonaschema'!H71</f>
        <v>0.85416666666666663</v>
      </c>
      <c r="H87" s="8" t="str">
        <f>'[1]KNVB Beltonaschema'!I71</f>
        <v>F</v>
      </c>
      <c r="I87" s="1" t="s">
        <v>12</v>
      </c>
      <c r="J87" s="8" t="str">
        <f>'[1]KNVB Beltonaschema'!L71</f>
        <v>-</v>
      </c>
      <c r="K87" s="8"/>
      <c r="L87" s="1" t="s">
        <v>12</v>
      </c>
      <c r="M87" s="8" t="str">
        <f>'[1]KNVB Beltonaschema'!O71</f>
        <v>-</v>
      </c>
      <c r="N87" s="1" t="s">
        <v>12</v>
      </c>
      <c r="O87" s="2" t="str">
        <f>'[1]KNVB Beltonaschema'!J71</f>
        <v xml:space="preserve">COVS SDO  </v>
      </c>
      <c r="P87" s="5"/>
      <c r="Q87" s="5" t="str">
        <f>IF(I87= " ","",IF(I87&gt;#REF!,3,IF(I87=#REF!,IF(L87&gt;N87,2,1),0)))</f>
        <v/>
      </c>
      <c r="R87" s="5" t="str">
        <f>IF(I87=" ","",IF(I87&lt;#REF!,3,IF(I87=#REF!,IF(L87&lt;N87,2,1),0)))</f>
        <v/>
      </c>
      <c r="S87" s="5"/>
    </row>
    <row r="88" spans="1:19" x14ac:dyDescent="0.25">
      <c r="A88" s="1">
        <f>'[1]KNVB Beltonaschema'!B46</f>
        <v>17233</v>
      </c>
      <c r="B88" s="8" t="str">
        <f>'[1]KNVB Beltonaschema'!C46</f>
        <v>woensdag</v>
      </c>
      <c r="C88" s="7">
        <f>'[1]KNVB Beltonaschema'!D46</f>
        <v>43817</v>
      </c>
      <c r="D88" s="8" t="str">
        <f>'[1]KNVB Beltonaschema'!E46</f>
        <v>FC Klazienaveen</v>
      </c>
      <c r="E88" s="8" t="str">
        <f>'[1]KNVB Beltonaschema'!F46</f>
        <v>-</v>
      </c>
      <c r="F88" s="8" t="str">
        <f>'[1]KNVB Beltonaschema'!G46</f>
        <v>SC Erica</v>
      </c>
      <c r="G88" s="2">
        <f>'[1]KNVB Beltonaschema'!H46</f>
        <v>0.8125</v>
      </c>
      <c r="H88" s="8" t="str">
        <f>'[1]KNVB Beltonaschema'!I46</f>
        <v>D</v>
      </c>
      <c r="I88" s="1" t="s">
        <v>12</v>
      </c>
      <c r="J88" s="8" t="str">
        <f>'[1]KNVB Beltonaschema'!L46</f>
        <v>-</v>
      </c>
      <c r="K88" s="8"/>
      <c r="L88" s="1" t="s">
        <v>12</v>
      </c>
      <c r="M88" s="8" t="str">
        <f>'[1]KNVB Beltonaschema'!O46</f>
        <v>-</v>
      </c>
      <c r="N88" s="1" t="s">
        <v>12</v>
      </c>
      <c r="O88" s="2" t="str">
        <f>'[1]KNVB Beltonaschema'!J46</f>
        <v xml:space="preserve">COVS HZO </v>
      </c>
      <c r="P88" s="5"/>
      <c r="Q88" s="5" t="str">
        <f>IF(I88= " ","",IF(I88&gt;#REF!,3,IF(I88=#REF!,IF(L88&gt;N88,2,1),0)))</f>
        <v/>
      </c>
      <c r="R88" s="5" t="str">
        <f>IF(I88=" ","",IF(I88&lt;#REF!,3,IF(I88=#REF!,IF(L88&lt;N88,2,1),0)))</f>
        <v/>
      </c>
    </row>
    <row r="89" spans="1:19" x14ac:dyDescent="0.25">
      <c r="A89" s="1">
        <f>'[1]KNVB Beltonaschema'!B107</f>
        <v>17130</v>
      </c>
      <c r="B89" s="8" t="str">
        <f>'[1]KNVB Beltonaschema'!C107</f>
        <v>woensdag</v>
      </c>
      <c r="C89" s="7">
        <f>'[1]KNVB Beltonaschema'!D107</f>
        <v>43817</v>
      </c>
      <c r="D89" s="8" t="str">
        <f>'[1]KNVB Beltonaschema'!E107</f>
        <v>MVV'29</v>
      </c>
      <c r="E89" s="8" t="str">
        <f>'[1]KNVB Beltonaschema'!F107</f>
        <v>-</v>
      </c>
      <c r="F89" s="8" t="str">
        <f>'[1]KNVB Beltonaschema'!G107</f>
        <v>Quick'20</v>
      </c>
      <c r="G89" s="2">
        <f>'[1]KNVB Beltonaschema'!H107</f>
        <v>0.83333333333333337</v>
      </c>
      <c r="H89" s="8" t="str">
        <f>'[1]KNVB Beltonaschema'!I107</f>
        <v>I</v>
      </c>
      <c r="I89" s="1" t="s">
        <v>12</v>
      </c>
      <c r="J89" s="8" t="str">
        <f>'[1]KNVB Beltonaschema'!L107</f>
        <v>-</v>
      </c>
      <c r="K89" s="8"/>
      <c r="L89" s="1" t="s">
        <v>12</v>
      </c>
      <c r="M89" s="8" t="str">
        <f>'[1]KNVB Beltonaschema'!O107</f>
        <v>-</v>
      </c>
      <c r="N89" s="1" t="s">
        <v>12</v>
      </c>
      <c r="O89" s="2" t="str">
        <f>'[1]KNVB Beltonaschema'!J107</f>
        <v>NOT</v>
      </c>
      <c r="P89" s="5"/>
      <c r="Q89" s="5" t="str">
        <f>IF(I89= " ","",IF(I89&gt;#REF!,3,IF(I89=#REF!,IF(L89&gt;N89,2,1),0)))</f>
        <v/>
      </c>
      <c r="R89" s="5" t="str">
        <f>IF(I89=" ","",IF(I89&lt;#REF!,3,IF(I89=#REF!,IF(L89&lt;N89,2,1),0)))</f>
        <v/>
      </c>
      <c r="S89" s="5"/>
    </row>
    <row r="90" spans="1:19" x14ac:dyDescent="0.25">
      <c r="A90" s="1">
        <f>'[1]KNVB Beltonaschema'!B83</f>
        <v>17270</v>
      </c>
      <c r="B90" s="8" t="str">
        <f>'[1]KNVB Beltonaschema'!C83</f>
        <v>woensdag</v>
      </c>
      <c r="C90" s="7">
        <f>'[1]KNVB Beltonaschema'!D83</f>
        <v>43817</v>
      </c>
      <c r="D90" s="8" t="str">
        <f>'[1]KNVB Beltonaschema'!E83</f>
        <v xml:space="preserve">De Tubanters </v>
      </c>
      <c r="E90" s="8" t="str">
        <f>'[1]KNVB Beltonaschema'!F83</f>
        <v>-</v>
      </c>
      <c r="F90" s="8" t="str">
        <f>'[1]KNVB Beltonaschema'!G83</f>
        <v>S.V. Bon Boys</v>
      </c>
      <c r="G90" s="2">
        <f>'[1]KNVB Beltonaschema'!H83</f>
        <v>0.83333333333333337</v>
      </c>
      <c r="H90" s="8" t="str">
        <f>'[1]KNVB Beltonaschema'!I83</f>
        <v>G</v>
      </c>
      <c r="I90" s="1" t="s">
        <v>12</v>
      </c>
      <c r="J90" s="8" t="str">
        <f>'[1]KNVB Beltonaschema'!L83</f>
        <v>-</v>
      </c>
      <c r="K90" s="8"/>
      <c r="L90" s="1" t="s">
        <v>12</v>
      </c>
      <c r="M90" s="8" t="str">
        <f>'[1]KNVB Beltonaschema'!O83</f>
        <v>-</v>
      </c>
      <c r="N90" s="1" t="s">
        <v>12</v>
      </c>
      <c r="O90" s="2" t="str">
        <f>'[1]KNVB Beltonaschema'!J83</f>
        <v>SEO</v>
      </c>
      <c r="P90" s="5"/>
      <c r="Q90" s="5" t="str">
        <f>IF(I90= " ","",IF(I90&gt;#REF!,3,IF(I90=#REF!,IF(L90&gt;N90,2,1),0)))</f>
        <v/>
      </c>
      <c r="R90" s="5" t="str">
        <f>IF(I90=" ","",IF(I90&lt;#REF!,3,IF(I90=#REF!,IF(L90&lt;N90,2,1),0)))</f>
        <v/>
      </c>
    </row>
    <row r="91" spans="1:19" x14ac:dyDescent="0.25">
      <c r="A91" s="1">
        <f>'[1]KNVB Beltonaschema'!B11</f>
        <v>17210</v>
      </c>
      <c r="B91" s="8" t="str">
        <f>'[1]KNVB Beltonaschema'!C11</f>
        <v>woensdag</v>
      </c>
      <c r="C91" s="7">
        <f>'[1]KNVB Beltonaschema'!D11</f>
        <v>43817</v>
      </c>
      <c r="D91" s="8" t="str">
        <f>'[1]KNVB Beltonaschema'!E11</f>
        <v>BAS</v>
      </c>
      <c r="E91" s="8" t="str">
        <f>'[1]KNVB Beltonaschema'!F11</f>
        <v>-</v>
      </c>
      <c r="F91" s="8" t="str">
        <f>'[1]KNVB Beltonaschema'!G11</f>
        <v>vv Zeewolde</v>
      </c>
      <c r="G91" s="2">
        <f>'[1]KNVB Beltonaschema'!H11</f>
        <v>0.83333333333333337</v>
      </c>
      <c r="H91" s="8" t="str">
        <f>'[1]KNVB Beltonaschema'!I11</f>
        <v>A</v>
      </c>
      <c r="I91" s="1" t="s">
        <v>12</v>
      </c>
      <c r="J91" s="8" t="str">
        <f>'[1]KNVB Beltonaschema'!L11</f>
        <v>-</v>
      </c>
      <c r="K91" s="8"/>
      <c r="L91" s="1" t="s">
        <v>12</v>
      </c>
      <c r="M91" s="8" t="str">
        <f>'[1]KNVB Beltonaschema'!O11</f>
        <v>-</v>
      </c>
      <c r="N91" s="1" t="s">
        <v>12</v>
      </c>
      <c r="O91" s="2" t="str">
        <f>'[1]KNVB Beltonaschema'!J11</f>
        <v>SZO Zwolle</v>
      </c>
      <c r="P91" s="5"/>
      <c r="Q91" s="5" t="str">
        <f>IF(I91= " ","",IF(I91&gt;#REF!,3,IF(I91=#REF!,IF(L91&gt;N91,2,1),0)))</f>
        <v/>
      </c>
      <c r="R91" s="5" t="str">
        <f>IF(I91=" ","",IF(I91&lt;#REF!,3,IF(I91=#REF!,IF(L91&lt;N91,2,1),0)))</f>
        <v/>
      </c>
      <c r="S91" s="5"/>
    </row>
  </sheetData>
  <mergeCells count="1"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Klasien</dc:creator>
  <cp:lastModifiedBy>Klasien</cp:lastModifiedBy>
  <dcterms:created xsi:type="dcterms:W3CDTF">2019-09-16T12:51:49Z</dcterms:created>
  <dcterms:modified xsi:type="dcterms:W3CDTF">2019-09-16T12:54:31Z</dcterms:modified>
</cp:coreProperties>
</file>